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activeTab="1"/>
  </bookViews>
  <sheets>
    <sheet name="Resultados Impresión" sheetId="1" r:id="rId1"/>
    <sheet name="Resultados Puesto" sheetId="2" r:id="rId2"/>
    <sheet name="Padron" sheetId="3" r:id="rId3"/>
    <sheet name="24 may" sheetId="4" r:id="rId4"/>
    <sheet name="25  mayo" sheetId="5" r:id="rId5"/>
    <sheet name="26 mayo" sheetId="6" r:id="rId6"/>
  </sheets>
  <definedNames>
    <definedName name="_xlnm.Print_Area" localSheetId="2">'Padron'!$A$170:$D$183</definedName>
  </definedNames>
  <calcPr fullCalcOnLoad="1"/>
</workbook>
</file>

<file path=xl/sharedStrings.xml><?xml version="1.0" encoding="utf-8"?>
<sst xmlns="http://schemas.openxmlformats.org/spreadsheetml/2006/main" count="1816" uniqueCount="570">
  <si>
    <t>TORNEO ARGENTINO DE FEDERACIONES 2005</t>
  </si>
  <si>
    <t xml:space="preserve">Categoria Senior Varones </t>
  </si>
  <si>
    <t>Pos.</t>
  </si>
  <si>
    <t>Nro.</t>
  </si>
  <si>
    <t>Nombre</t>
  </si>
  <si>
    <t>Apellido</t>
  </si>
  <si>
    <t>Federación</t>
  </si>
  <si>
    <t>Tiempo</t>
  </si>
  <si>
    <t>300 C/R</t>
  </si>
  <si>
    <t>15000 E</t>
  </si>
  <si>
    <t>500 S</t>
  </si>
  <si>
    <t>10000 Comb</t>
  </si>
  <si>
    <t>1000 S</t>
  </si>
  <si>
    <t>3000 Rel</t>
  </si>
  <si>
    <t>Total Puntos</t>
  </si>
  <si>
    <t>Rodrigo</t>
  </si>
  <si>
    <t>Sobrino</t>
  </si>
  <si>
    <t>Porteña</t>
  </si>
  <si>
    <t>Marcos</t>
  </si>
  <si>
    <t>Escalante</t>
  </si>
  <si>
    <t>Walter</t>
  </si>
  <si>
    <t>Astudillo</t>
  </si>
  <si>
    <t>Martin</t>
  </si>
  <si>
    <t>Velazquez</t>
  </si>
  <si>
    <t>Juan Cruz</t>
  </si>
  <si>
    <t>Araldi</t>
  </si>
  <si>
    <t>Gonzalez</t>
  </si>
  <si>
    <t>Gonzalo</t>
  </si>
  <si>
    <t>Seguel</t>
  </si>
  <si>
    <t>Neuquen</t>
  </si>
  <si>
    <t>Cesar</t>
  </si>
  <si>
    <t>Perez Gregori</t>
  </si>
  <si>
    <t>Sebastian</t>
  </si>
  <si>
    <t>Morales</t>
  </si>
  <si>
    <t>Luis</t>
  </si>
  <si>
    <t>Zapata</t>
  </si>
  <si>
    <t>Pablo</t>
  </si>
  <si>
    <t>Ruete</t>
  </si>
  <si>
    <t>Mar del Plata</t>
  </si>
  <si>
    <t>Gastón</t>
  </si>
  <si>
    <t>Grossi</t>
  </si>
  <si>
    <t xml:space="preserve">Guillermo </t>
  </si>
  <si>
    <t>Servian</t>
  </si>
  <si>
    <t>Gustavo</t>
  </si>
  <si>
    <t>Gomez</t>
  </si>
  <si>
    <t>Martín</t>
  </si>
  <si>
    <t>Cordoba</t>
  </si>
  <si>
    <t>Damian</t>
  </si>
  <si>
    <t>Fernandez</t>
  </si>
  <si>
    <t xml:space="preserve">Categoria Junior Varones </t>
  </si>
  <si>
    <t>Nicolas</t>
  </si>
  <si>
    <t>Salfos</t>
  </si>
  <si>
    <t>Agustín</t>
  </si>
  <si>
    <t>San Juan</t>
  </si>
  <si>
    <t>Francisco</t>
  </si>
  <si>
    <t>Zalazar</t>
  </si>
  <si>
    <t>Matias</t>
  </si>
  <si>
    <t>Muñoz</t>
  </si>
  <si>
    <t>Jose</t>
  </si>
  <si>
    <t>Marimon</t>
  </si>
  <si>
    <t>Gerardo</t>
  </si>
  <si>
    <t>Arias</t>
  </si>
  <si>
    <t>Jorge</t>
  </si>
  <si>
    <t>Silva</t>
  </si>
  <si>
    <t>Rickemberg</t>
  </si>
  <si>
    <t>Maico</t>
  </si>
  <si>
    <t>Cerri</t>
  </si>
  <si>
    <t>Javier</t>
  </si>
  <si>
    <t>Ezequiel</t>
  </si>
  <si>
    <t>Capellano</t>
  </si>
  <si>
    <t>Franco</t>
  </si>
  <si>
    <t>Leroy</t>
  </si>
  <si>
    <t xml:space="preserve">Nicolas </t>
  </si>
  <si>
    <t>Saladino</t>
  </si>
  <si>
    <t>Manuel</t>
  </si>
  <si>
    <t>Galarregui</t>
  </si>
  <si>
    <t>Paul</t>
  </si>
  <si>
    <t>Ocampo</t>
  </si>
  <si>
    <t>Fernando</t>
  </si>
  <si>
    <t>Daza</t>
  </si>
  <si>
    <t>APROPA - JUJUY</t>
  </si>
  <si>
    <t>Leonardo</t>
  </si>
  <si>
    <t>Recarte</t>
  </si>
  <si>
    <t>Rosario</t>
  </si>
  <si>
    <t>Jonathan</t>
  </si>
  <si>
    <t>Robledo</t>
  </si>
  <si>
    <t xml:space="preserve">Categoria 4ta. Varones </t>
  </si>
  <si>
    <t>200 C/R</t>
  </si>
  <si>
    <t>5000 E</t>
  </si>
  <si>
    <t>3000 ALP</t>
  </si>
  <si>
    <t>Sanchez</t>
  </si>
  <si>
    <t>Juan</t>
  </si>
  <si>
    <t>Alejo</t>
  </si>
  <si>
    <t>Agustin</t>
  </si>
  <si>
    <t>Pettinato</t>
  </si>
  <si>
    <t>Alfredo</t>
  </si>
  <si>
    <t>Andrés</t>
  </si>
  <si>
    <t>Vallejos</t>
  </si>
  <si>
    <t>Bridas</t>
  </si>
  <si>
    <t xml:space="preserve">Matias </t>
  </si>
  <si>
    <t>Sotelo</t>
  </si>
  <si>
    <t xml:space="preserve">Franco </t>
  </si>
  <si>
    <t>Muñiz</t>
  </si>
  <si>
    <t>Hector</t>
  </si>
  <si>
    <t>Ibañez</t>
  </si>
  <si>
    <t>San juan</t>
  </si>
  <si>
    <t>Nahuel</t>
  </si>
  <si>
    <t>Capdevilla</t>
  </si>
  <si>
    <t>Aquiles</t>
  </si>
  <si>
    <t>Geronazzo</t>
  </si>
  <si>
    <t>Paulo</t>
  </si>
  <si>
    <t>Luque</t>
  </si>
  <si>
    <t>ARGBA</t>
  </si>
  <si>
    <t xml:space="preserve">Categoria 5ta. Varones </t>
  </si>
  <si>
    <t>Nani</t>
  </si>
  <si>
    <t>Dos Santos</t>
  </si>
  <si>
    <t>Cristian</t>
  </si>
  <si>
    <t>Saavedra</t>
  </si>
  <si>
    <t>Lucas</t>
  </si>
  <si>
    <t>Medialdea</t>
  </si>
  <si>
    <t>Ken</t>
  </si>
  <si>
    <t>Kuwada</t>
  </si>
  <si>
    <t>Tomas</t>
  </si>
  <si>
    <t>Corradi</t>
  </si>
  <si>
    <t>Tavella</t>
  </si>
  <si>
    <t>Fermoselle</t>
  </si>
  <si>
    <t>Sergio</t>
  </si>
  <si>
    <t>Merlo</t>
  </si>
  <si>
    <t xml:space="preserve">Categoria 6ta. Varones </t>
  </si>
  <si>
    <t>Felipe</t>
  </si>
  <si>
    <t>Livolsi</t>
  </si>
  <si>
    <t>Ivan</t>
  </si>
  <si>
    <t>Cuevas</t>
  </si>
  <si>
    <t>Belizan</t>
  </si>
  <si>
    <t>Alvaro</t>
  </si>
  <si>
    <t>Sorroza</t>
  </si>
  <si>
    <t xml:space="preserve">Categoria Senior Damas </t>
  </si>
  <si>
    <t>Debora</t>
  </si>
  <si>
    <t>Klein</t>
  </si>
  <si>
    <t>Florencia</t>
  </si>
  <si>
    <t>Augel</t>
  </si>
  <si>
    <t>Silvana</t>
  </si>
  <si>
    <t>Stocco</t>
  </si>
  <si>
    <t>Sofia</t>
  </si>
  <si>
    <t>Sosa</t>
  </si>
  <si>
    <t>Gladys</t>
  </si>
  <si>
    <t>Stranges</t>
  </si>
  <si>
    <t>Jorgelina</t>
  </si>
  <si>
    <t>Achigar</t>
  </si>
  <si>
    <t>Maira</t>
  </si>
  <si>
    <t>Karina</t>
  </si>
  <si>
    <t>Mar de Plata</t>
  </si>
  <si>
    <t>Carla</t>
  </si>
  <si>
    <t>Peña</t>
  </si>
  <si>
    <t>Anabella</t>
  </si>
  <si>
    <t>Estefania</t>
  </si>
  <si>
    <t>Fasinato</t>
  </si>
  <si>
    <t>Valeria</t>
  </si>
  <si>
    <t>Nunini</t>
  </si>
  <si>
    <t>Fabiana</t>
  </si>
  <si>
    <t>Molina</t>
  </si>
  <si>
    <t xml:space="preserve">Categoria Junior Damas </t>
  </si>
  <si>
    <t>Tamara</t>
  </si>
  <si>
    <t>Evelyn</t>
  </si>
  <si>
    <t>Bonacoski</t>
  </si>
  <si>
    <t>Yanina</t>
  </si>
  <si>
    <t>Laura</t>
  </si>
  <si>
    <t>Degenaro</t>
  </si>
  <si>
    <t>Soledad</t>
  </si>
  <si>
    <t>Yorden</t>
  </si>
  <si>
    <t>Rocio</t>
  </si>
  <si>
    <t>Berbel Alt</t>
  </si>
  <si>
    <t>Riffo</t>
  </si>
  <si>
    <t>Cynthia</t>
  </si>
  <si>
    <t>Martinez</t>
  </si>
  <si>
    <t>Victoria</t>
  </si>
  <si>
    <t>Rodriguez Lopez</t>
  </si>
  <si>
    <t>Jimena</t>
  </si>
  <si>
    <t>Stefania</t>
  </si>
  <si>
    <t>Rodriguez</t>
  </si>
  <si>
    <t xml:space="preserve">Ayelén </t>
  </si>
  <si>
    <t>Zacarias</t>
  </si>
  <si>
    <t>Nair</t>
  </si>
  <si>
    <t>Dianes</t>
  </si>
  <si>
    <t>Giselle</t>
  </si>
  <si>
    <t>Gabutti</t>
  </si>
  <si>
    <t>Ornela</t>
  </si>
  <si>
    <t>Vicoli</t>
  </si>
  <si>
    <t>Anahi</t>
  </si>
  <si>
    <t>Marianela</t>
  </si>
  <si>
    <t>Souilhe</t>
  </si>
  <si>
    <t>Brenda</t>
  </si>
  <si>
    <t>Paez</t>
  </si>
  <si>
    <t>Flavia</t>
  </si>
  <si>
    <t>Huichacura</t>
  </si>
  <si>
    <t xml:space="preserve">Categoria 3ra. Damas </t>
  </si>
  <si>
    <t>Romina</t>
  </si>
  <si>
    <t>Estevez</t>
  </si>
  <si>
    <t>Daiana</t>
  </si>
  <si>
    <t>Belen</t>
  </si>
  <si>
    <t>Gorno</t>
  </si>
  <si>
    <t>Claudia</t>
  </si>
  <si>
    <t>Pendola</t>
  </si>
  <si>
    <t>Ana Delia</t>
  </si>
  <si>
    <t>Pamela</t>
  </si>
  <si>
    <t>Lancelotti</t>
  </si>
  <si>
    <t>Juncos</t>
  </si>
  <si>
    <t>Evelin</t>
  </si>
  <si>
    <t>Hainch</t>
  </si>
  <si>
    <t>Sestia</t>
  </si>
  <si>
    <t>Barbara</t>
  </si>
  <si>
    <t>Alabart</t>
  </si>
  <si>
    <t>Abigail</t>
  </si>
  <si>
    <t>Rivera</t>
  </si>
  <si>
    <t>Martorello</t>
  </si>
  <si>
    <t>Aldana</t>
  </si>
  <si>
    <t>Aletto</t>
  </si>
  <si>
    <t>Martino</t>
  </si>
  <si>
    <t>Ayelen</t>
  </si>
  <si>
    <t>Quiriga</t>
  </si>
  <si>
    <t>Antonella</t>
  </si>
  <si>
    <t>Alegre</t>
  </si>
  <si>
    <t>Salazar</t>
  </si>
  <si>
    <t xml:space="preserve">Categoria 4ta. Damas </t>
  </si>
  <si>
    <t>Chiriotti</t>
  </si>
  <si>
    <t>Natalia</t>
  </si>
  <si>
    <t>Cerda</t>
  </si>
  <si>
    <t>Francia</t>
  </si>
  <si>
    <t>Videla</t>
  </si>
  <si>
    <t xml:space="preserve">Maria </t>
  </si>
  <si>
    <t>Menendez</t>
  </si>
  <si>
    <t>Macarena</t>
  </si>
  <si>
    <t>Perez</t>
  </si>
  <si>
    <t>Mariana</t>
  </si>
  <si>
    <t>Juarez</t>
  </si>
  <si>
    <t>Dana</t>
  </si>
  <si>
    <t>Hoyos</t>
  </si>
  <si>
    <t xml:space="preserve">Categoria 5ta. Damas </t>
  </si>
  <si>
    <t>Julieta</t>
  </si>
  <si>
    <t>Celeste</t>
  </si>
  <si>
    <t>Sambueza</t>
  </si>
  <si>
    <t>Cristina</t>
  </si>
  <si>
    <t>Mathieu</t>
  </si>
  <si>
    <t>Merlina</t>
  </si>
  <si>
    <t>Calderon</t>
  </si>
  <si>
    <t>Lucia</t>
  </si>
  <si>
    <t>Sarroza</t>
  </si>
  <si>
    <t>Andrea</t>
  </si>
  <si>
    <t>Cuya</t>
  </si>
  <si>
    <t>Total de puntos por Federación</t>
  </si>
  <si>
    <t>Neuquén</t>
  </si>
  <si>
    <t>Córdoba</t>
  </si>
  <si>
    <t>Ord.</t>
  </si>
  <si>
    <t>Categoria</t>
  </si>
  <si>
    <t>Corr.</t>
  </si>
  <si>
    <t>Distancia</t>
  </si>
  <si>
    <t>Observaciones</t>
  </si>
  <si>
    <t>Record nacional</t>
  </si>
  <si>
    <t>Hor. Est..</t>
  </si>
  <si>
    <t>Inicio</t>
  </si>
  <si>
    <t>Junior Damas</t>
  </si>
  <si>
    <t>Junior Varones</t>
  </si>
  <si>
    <t>Senior Damas</t>
  </si>
  <si>
    <t>Senior Varones</t>
  </si>
  <si>
    <t>3era. Damas</t>
  </si>
  <si>
    <t>4ta Varones</t>
  </si>
  <si>
    <t>5ta. Varones</t>
  </si>
  <si>
    <t>6ta. Varones</t>
  </si>
  <si>
    <t>4ta. Varones</t>
  </si>
  <si>
    <t>FINAL JORNADA</t>
  </si>
  <si>
    <t>LAS PREMIACIONES SERAN NI BIEN FINALICEN LAS COMPETENCIAS CON EL ENTERITO Y LOS PATINES COLOCADOS</t>
  </si>
  <si>
    <t>500 mts series</t>
  </si>
  <si>
    <t>5ta Varones</t>
  </si>
  <si>
    <t>4ta Damas</t>
  </si>
  <si>
    <t>500 mts semifinal</t>
  </si>
  <si>
    <t>Pasan las 2 primeras a la final, final de 4 corredoras</t>
  </si>
  <si>
    <t>Pasan los 2 primeros a la final, final de 4 corredores</t>
  </si>
  <si>
    <t>600 mts final</t>
  </si>
  <si>
    <t>500 mts final</t>
  </si>
  <si>
    <t>Final de 4 corred.</t>
  </si>
  <si>
    <t>Inauguracion</t>
  </si>
  <si>
    <t>OBLIGATORIA PARA TODOS LOS CORREDORES</t>
  </si>
  <si>
    <t>5ta Damas</t>
  </si>
  <si>
    <t>6ta Varones</t>
  </si>
  <si>
    <t>3000 mts a los puntos</t>
  </si>
  <si>
    <t>2 series de 4 y 2 de 5 pasan a semif 2 primeros cada serie</t>
  </si>
  <si>
    <t>4 series de 4 pasan a semif 2 primeros de cada serie</t>
  </si>
  <si>
    <t>PREMIACION GRAL</t>
  </si>
  <si>
    <t>500S</t>
  </si>
  <si>
    <t>5000E</t>
  </si>
  <si>
    <t>3000ALP</t>
  </si>
  <si>
    <t>Oro</t>
  </si>
  <si>
    <t>Plata</t>
  </si>
  <si>
    <t>Bronce</t>
  </si>
  <si>
    <t>MEDALLERO</t>
  </si>
  <si>
    <t xml:space="preserve">300 c/reloj </t>
  </si>
  <si>
    <t>5ta varones fed</t>
  </si>
  <si>
    <t>6ta var fed</t>
  </si>
  <si>
    <t>4ta damas fed</t>
  </si>
  <si>
    <t>5ta damas fed</t>
  </si>
  <si>
    <t>TORNEO ARGENTINO DE FEDERACIONES 2006</t>
  </si>
  <si>
    <t>10000 Com</t>
  </si>
  <si>
    <t>Danisa</t>
  </si>
  <si>
    <t>Vargas</t>
  </si>
  <si>
    <t>Joel</t>
  </si>
  <si>
    <t>Tarifa</t>
  </si>
  <si>
    <t>Lopez</t>
  </si>
  <si>
    <t>Subia</t>
  </si>
  <si>
    <t>Marisol</t>
  </si>
  <si>
    <t>Clasifican los seis Mej.Tiemp</t>
  </si>
  <si>
    <t>Final Directa</t>
  </si>
  <si>
    <t>Selección</t>
  </si>
  <si>
    <t xml:space="preserve">Martin </t>
  </si>
  <si>
    <t xml:space="preserve">Facundo </t>
  </si>
  <si>
    <t>Dacal</t>
  </si>
  <si>
    <t xml:space="preserve">David </t>
  </si>
  <si>
    <t>Siano</t>
  </si>
  <si>
    <t xml:space="preserve">Ezequiel </t>
  </si>
  <si>
    <t>Marplatence</t>
  </si>
  <si>
    <t xml:space="preserve">Javier </t>
  </si>
  <si>
    <t>Mauro</t>
  </si>
  <si>
    <t>Romero</t>
  </si>
  <si>
    <t>Paredes</t>
  </si>
  <si>
    <t>Santiago</t>
  </si>
  <si>
    <t>Roumec</t>
  </si>
  <si>
    <t>Fabrizio</t>
  </si>
  <si>
    <t>Coronel Ortega</t>
  </si>
  <si>
    <t>Mestralet</t>
  </si>
  <si>
    <t>Silvina</t>
  </si>
  <si>
    <t>Posada</t>
  </si>
  <si>
    <t>Noelia</t>
  </si>
  <si>
    <t>Asnal</t>
  </si>
  <si>
    <t>Luciana</t>
  </si>
  <si>
    <t>Spelzini</t>
  </si>
  <si>
    <t xml:space="preserve">Rocio </t>
  </si>
  <si>
    <t>Zecca</t>
  </si>
  <si>
    <t>Caballero</t>
  </si>
  <si>
    <t>Brigas</t>
  </si>
  <si>
    <t>Cabrera</t>
  </si>
  <si>
    <t>Lorito Ramos</t>
  </si>
  <si>
    <t>Gimenez</t>
  </si>
  <si>
    <t>Maria Sol</t>
  </si>
  <si>
    <t>Herrero</t>
  </si>
  <si>
    <t>Caporaletti</t>
  </si>
  <si>
    <t>Tisco</t>
  </si>
  <si>
    <t xml:space="preserve">Walter </t>
  </si>
  <si>
    <t>Carramal</t>
  </si>
  <si>
    <t>Mandianes</t>
  </si>
  <si>
    <t>Gladis</t>
  </si>
  <si>
    <t>Pereyra</t>
  </si>
  <si>
    <t>Daniela</t>
  </si>
  <si>
    <t xml:space="preserve">Andrea </t>
  </si>
  <si>
    <t>Maria</t>
  </si>
  <si>
    <t xml:space="preserve">Belen </t>
  </si>
  <si>
    <t>A.PRO.PA</t>
  </si>
  <si>
    <t>Jose L</t>
  </si>
  <si>
    <t>Veronica</t>
  </si>
  <si>
    <t>Puca</t>
  </si>
  <si>
    <t>Mauricio</t>
  </si>
  <si>
    <t>Mealla</t>
  </si>
  <si>
    <t xml:space="preserve">Gonzalo </t>
  </si>
  <si>
    <t>Neuquina</t>
  </si>
  <si>
    <t>Ariel</t>
  </si>
  <si>
    <t>Riquemberg</t>
  </si>
  <si>
    <t>Andres</t>
  </si>
  <si>
    <t>Leonel</t>
  </si>
  <si>
    <t>Alejandro</t>
  </si>
  <si>
    <t>Medina</t>
  </si>
  <si>
    <t>Gighia</t>
  </si>
  <si>
    <t>Balda</t>
  </si>
  <si>
    <t>Magiollo</t>
  </si>
  <si>
    <t>Mayra</t>
  </si>
  <si>
    <t>Cinthia</t>
  </si>
  <si>
    <t>Toranzo</t>
  </si>
  <si>
    <t>Carina</t>
  </si>
  <si>
    <t>Rioseco</t>
  </si>
  <si>
    <t>Cordobesa</t>
  </si>
  <si>
    <t>Capdevila</t>
  </si>
  <si>
    <t>Quiroga</t>
  </si>
  <si>
    <t>Sabrina</t>
  </si>
  <si>
    <t>Barrera</t>
  </si>
  <si>
    <t>7000 comb</t>
  </si>
  <si>
    <t>Federico</t>
  </si>
  <si>
    <t>Chavez</t>
  </si>
  <si>
    <t>Fueguina</t>
  </si>
  <si>
    <t>Gaston</t>
  </si>
  <si>
    <t>Lucila</t>
  </si>
  <si>
    <t>Albarenga</t>
  </si>
  <si>
    <t>Lusiana</t>
  </si>
  <si>
    <t>Agustina</t>
  </si>
  <si>
    <t>Torres</t>
  </si>
  <si>
    <t>Garcia</t>
  </si>
  <si>
    <t>Olmos</t>
  </si>
  <si>
    <t>Gimena</t>
  </si>
  <si>
    <t>Madril</t>
  </si>
  <si>
    <t>Yvañez</t>
  </si>
  <si>
    <t>Sanjuanina</t>
  </si>
  <si>
    <t>Micaela</t>
  </si>
  <si>
    <t>Santafecina</t>
  </si>
  <si>
    <t>Eliana</t>
  </si>
  <si>
    <t>Diaz</t>
  </si>
  <si>
    <t>Ana</t>
  </si>
  <si>
    <t>Junco</t>
  </si>
  <si>
    <t>Jofre</t>
  </si>
  <si>
    <t>Chririotti</t>
  </si>
  <si>
    <t>Cuadra</t>
  </si>
  <si>
    <t>martinez</t>
  </si>
  <si>
    <t>Dariana</t>
  </si>
  <si>
    <t>Salas</t>
  </si>
  <si>
    <t>Marzano</t>
  </si>
  <si>
    <t>Flrencia</t>
  </si>
  <si>
    <t>Ailin</t>
  </si>
  <si>
    <t>20000 elim</t>
  </si>
  <si>
    <t>5000 rel</t>
  </si>
  <si>
    <t>300 c/r</t>
  </si>
  <si>
    <t>3000 a/p</t>
  </si>
  <si>
    <t>1500 comb</t>
  </si>
  <si>
    <t>5000 elim</t>
  </si>
  <si>
    <t xml:space="preserve">300  c/reloj </t>
  </si>
  <si>
    <t>Final</t>
  </si>
  <si>
    <t>400 mts</t>
  </si>
  <si>
    <t>200 mts</t>
  </si>
  <si>
    <t>4ta varon fed</t>
  </si>
  <si>
    <t>3ra damas fed</t>
  </si>
  <si>
    <t xml:space="preserve">Final inicia el 6to puesto </t>
  </si>
  <si>
    <t>Quedan 3 corredores en pista</t>
  </si>
  <si>
    <t xml:space="preserve">Aclaraciones: A partir de las 09.15 y 14,15 hs habrá precalentamiento de 15 minutos para todas las categorías. </t>
  </si>
  <si>
    <t>3 serie de 4 y 1 de 5, Pasan a la semif. los 2 primeros de c/ serie  8 corr</t>
  </si>
  <si>
    <t>3ra damas</t>
  </si>
  <si>
    <t>4ta varones</t>
  </si>
  <si>
    <t>2 series de 4 corred. Pasan a la semif. Los dos 1 de c/serie</t>
  </si>
  <si>
    <t xml:space="preserve">400 mts </t>
  </si>
  <si>
    <t>Suman 2 el 1 y 1 el 2  todas las vueltas ultima vta 3 2 y 1. 3 corr en pista</t>
  </si>
  <si>
    <t>10000 a los puntos</t>
  </si>
  <si>
    <t>600 mts</t>
  </si>
  <si>
    <t>5000 relevos</t>
  </si>
  <si>
    <t>Marplatense</t>
  </si>
  <si>
    <t>Magalí</t>
  </si>
  <si>
    <t>Puzzella</t>
  </si>
  <si>
    <t>CAMPEONATO ARGENTINO DE SELECCIONES 2007</t>
  </si>
  <si>
    <t>Bacciadone</t>
  </si>
  <si>
    <t>Contreras</t>
  </si>
  <si>
    <t>Citon</t>
  </si>
  <si>
    <t>Karen</t>
  </si>
  <si>
    <t xml:space="preserve">Yamila </t>
  </si>
  <si>
    <t>9.30 hs</t>
  </si>
  <si>
    <t>15.30 hs</t>
  </si>
  <si>
    <t>TARDE</t>
  </si>
  <si>
    <t>09.30 hs.</t>
  </si>
  <si>
    <t>15.00</t>
  </si>
  <si>
    <t>800 mts</t>
  </si>
  <si>
    <t>14.00</t>
  </si>
  <si>
    <t>suman 2 el 1 y 1 el 2 ultima vuelta 3 corr suman 3=2=1</t>
  </si>
  <si>
    <t xml:space="preserve">      </t>
  </si>
  <si>
    <t xml:space="preserve">  </t>
  </si>
  <si>
    <t>3 series de 5 y 1 de 4 Pasan a la semif las 2 primeras de c/ serie  8 corr</t>
  </si>
  <si>
    <t>2 series de 4 y 1 de 3 Pasan a la semif. los 2 primeros de c/ serie 6 corr</t>
  </si>
  <si>
    <t>3 serie de 4 y 1 de 5, Pasan a la semif. los 2 primeros de c/ serie</t>
  </si>
  <si>
    <t>2 series de 4 y 1 de 5 clasif. Las dos 1ros de c/serie</t>
  </si>
  <si>
    <t>26.28</t>
  </si>
  <si>
    <t>26.59</t>
  </si>
  <si>
    <t>27.13</t>
  </si>
  <si>
    <t>27.35</t>
  </si>
  <si>
    <t>27.44</t>
  </si>
  <si>
    <t>27.51</t>
  </si>
  <si>
    <t>27.26</t>
  </si>
  <si>
    <t>27.50</t>
  </si>
  <si>
    <t>27.54</t>
  </si>
  <si>
    <t>27.55</t>
  </si>
  <si>
    <t>27.84</t>
  </si>
  <si>
    <t>28.13</t>
  </si>
  <si>
    <t>28.15</t>
  </si>
  <si>
    <t>28.34</t>
  </si>
  <si>
    <t>28.48</t>
  </si>
  <si>
    <t>28.71</t>
  </si>
  <si>
    <t>7000 a/p</t>
  </si>
  <si>
    <t>16.32.02</t>
  </si>
  <si>
    <t>29.75</t>
  </si>
  <si>
    <t>29.78</t>
  </si>
  <si>
    <t>30.18</t>
  </si>
  <si>
    <t>36.60</t>
  </si>
  <si>
    <t>30.79</t>
  </si>
  <si>
    <t>30.89</t>
  </si>
  <si>
    <t>31.70</t>
  </si>
  <si>
    <t>32.72</t>
  </si>
  <si>
    <t>32.84</t>
  </si>
  <si>
    <t>32.96</t>
  </si>
  <si>
    <t>33.43</t>
  </si>
  <si>
    <t>18.40.95</t>
  </si>
  <si>
    <t>27.28</t>
  </si>
  <si>
    <t>27.75</t>
  </si>
  <si>
    <t>28.61</t>
  </si>
  <si>
    <t>28.70</t>
  </si>
  <si>
    <t>29.09</t>
  </si>
  <si>
    <t>28.91</t>
  </si>
  <si>
    <t>29.26</t>
  </si>
  <si>
    <t>29.35</t>
  </si>
  <si>
    <t>29.48</t>
  </si>
  <si>
    <t>29.65</t>
  </si>
  <si>
    <t>30.24</t>
  </si>
  <si>
    <t>31.60</t>
  </si>
  <si>
    <t>17.43.49</t>
  </si>
  <si>
    <t>29.14</t>
  </si>
  <si>
    <t>29.51</t>
  </si>
  <si>
    <t>30.51</t>
  </si>
  <si>
    <t>30.71</t>
  </si>
  <si>
    <t>31.07</t>
  </si>
  <si>
    <t>31.39</t>
  </si>
  <si>
    <t>31.32</t>
  </si>
  <si>
    <t>31.46</t>
  </si>
  <si>
    <t>31.75</t>
  </si>
  <si>
    <t>31.76</t>
  </si>
  <si>
    <t>31.79</t>
  </si>
  <si>
    <t>32.30</t>
  </si>
  <si>
    <t>32.33</t>
  </si>
  <si>
    <t>32.38</t>
  </si>
  <si>
    <t>32.42</t>
  </si>
  <si>
    <t>32.52</t>
  </si>
  <si>
    <t>32.54</t>
  </si>
  <si>
    <t>33.63</t>
  </si>
  <si>
    <t>18.41.93</t>
  </si>
  <si>
    <t>31.50</t>
  </si>
  <si>
    <t>33.42</t>
  </si>
  <si>
    <t>34.18</t>
  </si>
  <si>
    <t>S/T</t>
  </si>
  <si>
    <t>33.88</t>
  </si>
  <si>
    <t>34.51</t>
  </si>
  <si>
    <t>34.81</t>
  </si>
  <si>
    <t>35.67</t>
  </si>
  <si>
    <t>38.90</t>
  </si>
  <si>
    <t>40.93</t>
  </si>
  <si>
    <t>10.27.70</t>
  </si>
  <si>
    <t>35.49</t>
  </si>
  <si>
    <t>33.61</t>
  </si>
  <si>
    <t>26.53</t>
  </si>
  <si>
    <t>29.38</t>
  </si>
  <si>
    <t>31.31</t>
  </si>
  <si>
    <t>31.73</t>
  </si>
  <si>
    <t>32.64</t>
  </si>
  <si>
    <t>33.00</t>
  </si>
  <si>
    <t>35.42</t>
  </si>
  <si>
    <t>35.68</t>
  </si>
  <si>
    <t>36.68</t>
  </si>
  <si>
    <t>11,26,08</t>
  </si>
  <si>
    <t>44.63</t>
  </si>
  <si>
    <t>47.87</t>
  </si>
  <si>
    <t>40.09.22</t>
  </si>
  <si>
    <t>54.91</t>
  </si>
  <si>
    <t>5.36.83</t>
  </si>
  <si>
    <t>1.09.40</t>
  </si>
  <si>
    <t>48.81</t>
  </si>
  <si>
    <t>50.79.00</t>
  </si>
  <si>
    <t>12.48.71</t>
  </si>
  <si>
    <t>51.14</t>
  </si>
  <si>
    <t>41.27.10</t>
  </si>
  <si>
    <t>53.88</t>
  </si>
  <si>
    <t>5.51.00</t>
  </si>
  <si>
    <t>1.12.77</t>
  </si>
  <si>
    <t>50.61</t>
  </si>
  <si>
    <t xml:space="preserve"> Categoria 4</t>
  </si>
  <si>
    <t>35.10.00</t>
  </si>
  <si>
    <t>42.45.00</t>
  </si>
  <si>
    <t>13.03.88</t>
  </si>
  <si>
    <t>12.31.38</t>
  </si>
  <si>
    <t>1.11.84</t>
  </si>
  <si>
    <t>1.26.32</t>
  </si>
  <si>
    <t>1.32.52</t>
  </si>
  <si>
    <t>2.57.76</t>
  </si>
  <si>
    <t>2.49.95</t>
  </si>
  <si>
    <t>1.18.70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</si>
</sst>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dd\-mm\-yy;@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#"/>
  </numFmts>
  <fonts count="13">
    <font>
      <sz val="10"/>
      <name val="Arial"/>
      <family val="0"/>
    </font>
    <font>
      <b/>
      <sz val="20"/>
      <color indexed="9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sz val="2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 wrapText="1"/>
    </xf>
    <xf numFmtId="0" fontId="1" fillId="2" borderId="2" xfId="0" applyFont="1" applyFill="1" applyBorder="1" applyAlignment="1">
      <alignment horizontal="centerContinuous" wrapText="1"/>
    </xf>
    <xf numFmtId="0" fontId="1" fillId="2" borderId="3" xfId="0" applyFont="1" applyFill="1" applyBorder="1" applyAlignment="1">
      <alignment horizontal="centerContinuous" wrapText="1"/>
    </xf>
    <xf numFmtId="0" fontId="2" fillId="3" borderId="4" xfId="0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Continuous"/>
    </xf>
    <xf numFmtId="0" fontId="0" fillId="4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3" fillId="4" borderId="6" xfId="0" applyFont="1" applyFill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2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2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84" fontId="0" fillId="0" borderId="0" xfId="0" applyNumberFormat="1" applyFont="1" applyFill="1" applyAlignment="1">
      <alignment/>
    </xf>
    <xf numFmtId="184" fontId="3" fillId="0" borderId="11" xfId="0" applyNumberFormat="1" applyFont="1" applyFill="1" applyBorder="1" applyAlignment="1">
      <alignment horizontal="center"/>
    </xf>
    <xf numFmtId="184" fontId="3" fillId="0" borderId="6" xfId="0" applyNumberFormat="1" applyFont="1" applyFill="1" applyBorder="1" applyAlignment="1">
      <alignment horizontal="center"/>
    </xf>
    <xf numFmtId="184" fontId="3" fillId="0" borderId="12" xfId="0" applyNumberFormat="1" applyFont="1" applyFill="1" applyBorder="1" applyAlignment="1">
      <alignment horizontal="center"/>
    </xf>
    <xf numFmtId="184" fontId="0" fillId="0" borderId="11" xfId="0" applyNumberFormat="1" applyFont="1" applyFill="1" applyBorder="1" applyAlignment="1">
      <alignment/>
    </xf>
    <xf numFmtId="184" fontId="0" fillId="0" borderId="6" xfId="0" applyNumberFormat="1" applyFont="1" applyFill="1" applyBorder="1" applyAlignment="1">
      <alignment/>
    </xf>
    <xf numFmtId="184" fontId="0" fillId="0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184" fontId="0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Continuous" wrapText="1"/>
    </xf>
    <xf numFmtId="0" fontId="9" fillId="0" borderId="0" xfId="0" applyFont="1" applyFill="1" applyBorder="1" applyAlignment="1">
      <alignment horizontal="centerContinuous" wrapText="1"/>
    </xf>
    <xf numFmtId="2" fontId="9" fillId="0" borderId="0" xfId="0" applyNumberFormat="1" applyFont="1" applyFill="1" applyBorder="1" applyAlignment="1">
      <alignment horizontal="centerContinuous" wrapText="1"/>
    </xf>
    <xf numFmtId="2" fontId="3" fillId="0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Continuous" wrapText="1"/>
    </xf>
    <xf numFmtId="0" fontId="11" fillId="0" borderId="2" xfId="0" applyFont="1" applyFill="1" applyBorder="1" applyAlignment="1">
      <alignment horizontal="centerContinuous" wrapText="1"/>
    </xf>
    <xf numFmtId="0" fontId="1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Continuous" wrapText="1"/>
    </xf>
    <xf numFmtId="0" fontId="4" fillId="0" borderId="6" xfId="0" applyFont="1" applyFill="1" applyBorder="1" applyAlignment="1">
      <alignment horizontal="centerContinuous"/>
    </xf>
    <xf numFmtId="184" fontId="0" fillId="0" borderId="11" xfId="0" applyNumberFormat="1" applyFont="1" applyFill="1" applyBorder="1" applyAlignment="1">
      <alignment horizontal="center"/>
    </xf>
    <xf numFmtId="184" fontId="0" fillId="0" borderId="12" xfId="0" applyNumberFormat="1" applyFont="1" applyFill="1" applyBorder="1" applyAlignment="1">
      <alignment/>
    </xf>
    <xf numFmtId="184" fontId="0" fillId="0" borderId="6" xfId="0" applyNumberFormat="1" applyFont="1" applyFill="1" applyBorder="1" applyAlignment="1">
      <alignment/>
    </xf>
    <xf numFmtId="184" fontId="0" fillId="0" borderId="11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84" fontId="0" fillId="0" borderId="16" xfId="0" applyNumberFormat="1" applyFont="1" applyFill="1" applyBorder="1" applyAlignment="1">
      <alignment/>
    </xf>
    <xf numFmtId="184" fontId="0" fillId="0" borderId="17" xfId="0" applyNumberFormat="1" applyFont="1" applyFill="1" applyBorder="1" applyAlignment="1">
      <alignment/>
    </xf>
    <xf numFmtId="184" fontId="0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184" fontId="0" fillId="0" borderId="16" xfId="0" applyNumberFormat="1" applyFont="1" applyFill="1" applyBorder="1" applyAlignment="1">
      <alignment horizontal="center"/>
    </xf>
    <xf numFmtId="184" fontId="0" fillId="0" borderId="17" xfId="0" applyNumberFormat="1" applyFont="1" applyFill="1" applyBorder="1" applyAlignment="1">
      <alignment horizontal="center"/>
    </xf>
    <xf numFmtId="184" fontId="0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 wrapText="1"/>
    </xf>
    <xf numFmtId="2" fontId="0" fillId="0" borderId="17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184" fontId="3" fillId="0" borderId="7" xfId="0" applyNumberFormat="1" applyFont="1" applyFill="1" applyBorder="1" applyAlignment="1">
      <alignment horizontal="center"/>
    </xf>
    <xf numFmtId="184" fontId="3" fillId="0" borderId="2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84" fontId="3" fillId="0" borderId="15" xfId="0" applyNumberFormat="1" applyFont="1" applyFill="1" applyBorder="1" applyAlignment="1">
      <alignment horizontal="center"/>
    </xf>
    <xf numFmtId="184" fontId="3" fillId="0" borderId="24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10" fillId="5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184" fontId="0" fillId="0" borderId="25" xfId="0" applyNumberFormat="1" applyFont="1" applyFill="1" applyBorder="1" applyAlignment="1">
      <alignment/>
    </xf>
    <xf numFmtId="184" fontId="0" fillId="0" borderId="26" xfId="0" applyNumberFormat="1" applyFont="1" applyFill="1" applyBorder="1" applyAlignment="1">
      <alignment/>
    </xf>
    <xf numFmtId="184" fontId="0" fillId="0" borderId="27" xfId="0" applyNumberFormat="1" applyFont="1" applyFill="1" applyBorder="1" applyAlignment="1">
      <alignment/>
    </xf>
    <xf numFmtId="184" fontId="0" fillId="0" borderId="15" xfId="0" applyNumberFormat="1" applyFont="1" applyFill="1" applyBorder="1" applyAlignment="1">
      <alignment/>
    </xf>
    <xf numFmtId="184" fontId="0" fillId="0" borderId="7" xfId="0" applyNumberFormat="1" applyFont="1" applyFill="1" applyBorder="1" applyAlignment="1">
      <alignment/>
    </xf>
    <xf numFmtId="184" fontId="0" fillId="0" borderId="23" xfId="0" applyNumberFormat="1" applyFont="1" applyFill="1" applyBorder="1" applyAlignment="1">
      <alignment/>
    </xf>
    <xf numFmtId="184" fontId="0" fillId="0" borderId="28" xfId="0" applyNumberFormat="1" applyFont="1" applyFill="1" applyBorder="1" applyAlignment="1">
      <alignment/>
    </xf>
    <xf numFmtId="184" fontId="0" fillId="0" borderId="25" xfId="0" applyNumberFormat="1" applyFont="1" applyFill="1" applyBorder="1" applyAlignment="1">
      <alignment/>
    </xf>
    <xf numFmtId="184" fontId="0" fillId="0" borderId="26" xfId="0" applyNumberFormat="1" applyFont="1" applyFill="1" applyBorder="1" applyAlignment="1">
      <alignment/>
    </xf>
    <xf numFmtId="184" fontId="0" fillId="0" borderId="27" xfId="0" applyNumberFormat="1" applyFont="1" applyFill="1" applyBorder="1" applyAlignment="1">
      <alignment/>
    </xf>
    <xf numFmtId="184" fontId="0" fillId="0" borderId="15" xfId="0" applyNumberFormat="1" applyFont="1" applyFill="1" applyBorder="1" applyAlignment="1">
      <alignment/>
    </xf>
    <xf numFmtId="184" fontId="0" fillId="0" borderId="7" xfId="0" applyNumberFormat="1" applyFont="1" applyFill="1" applyBorder="1" applyAlignment="1">
      <alignment/>
    </xf>
    <xf numFmtId="184" fontId="0" fillId="0" borderId="23" xfId="0" applyNumberFormat="1" applyFont="1" applyFill="1" applyBorder="1" applyAlignment="1">
      <alignment/>
    </xf>
    <xf numFmtId="184" fontId="0" fillId="0" borderId="28" xfId="0" applyNumberFormat="1" applyFont="1" applyFill="1" applyBorder="1" applyAlignment="1">
      <alignment/>
    </xf>
    <xf numFmtId="184" fontId="0" fillId="0" borderId="29" xfId="0" applyNumberFormat="1" applyFont="1" applyFill="1" applyBorder="1" applyAlignment="1">
      <alignment/>
    </xf>
    <xf numFmtId="184" fontId="0" fillId="0" borderId="30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4" fontId="0" fillId="0" borderId="29" xfId="0" applyNumberFormat="1" applyFont="1" applyFill="1" applyBorder="1" applyAlignment="1">
      <alignment/>
    </xf>
    <xf numFmtId="184" fontId="0" fillId="0" borderId="30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84" fontId="0" fillId="0" borderId="32" xfId="0" applyNumberFormat="1" applyFont="1" applyFill="1" applyBorder="1" applyAlignment="1">
      <alignment/>
    </xf>
    <xf numFmtId="184" fontId="0" fillId="0" borderId="33" xfId="0" applyNumberFormat="1" applyFont="1" applyFill="1" applyBorder="1" applyAlignment="1">
      <alignment/>
    </xf>
    <xf numFmtId="184" fontId="0" fillId="0" borderId="3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184" fontId="3" fillId="0" borderId="14" xfId="0" applyNumberFormat="1" applyFont="1" applyFill="1" applyBorder="1" applyAlignment="1">
      <alignment horizontal="center"/>
    </xf>
    <xf numFmtId="184" fontId="3" fillId="0" borderId="9" xfId="0" applyNumberFormat="1" applyFont="1" applyFill="1" applyBorder="1" applyAlignment="1">
      <alignment horizontal="center"/>
    </xf>
    <xf numFmtId="184" fontId="3" fillId="0" borderId="44" xfId="0" applyNumberFormat="1" applyFont="1" applyFill="1" applyBorder="1" applyAlignment="1">
      <alignment horizontal="center"/>
    </xf>
    <xf numFmtId="184" fontId="3" fillId="0" borderId="45" xfId="0" applyNumberFormat="1" applyFont="1" applyFill="1" applyBorder="1" applyAlignment="1">
      <alignment horizontal="center"/>
    </xf>
    <xf numFmtId="184" fontId="3" fillId="0" borderId="46" xfId="0" applyNumberFormat="1" applyFont="1" applyFill="1" applyBorder="1" applyAlignment="1">
      <alignment horizontal="center"/>
    </xf>
    <xf numFmtId="184" fontId="3" fillId="0" borderId="4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2"/>
  <sheetViews>
    <sheetView zoomScale="60" zoomScaleNormal="60" workbookViewId="0" topLeftCell="A1">
      <selection activeCell="F44" sqref="F44"/>
    </sheetView>
  </sheetViews>
  <sheetFormatPr defaultColWidth="9.140625" defaultRowHeight="12.75"/>
  <cols>
    <col min="1" max="2" width="7.28125" style="0" customWidth="1"/>
    <col min="3" max="3" width="11.421875" style="0" customWidth="1"/>
    <col min="4" max="4" width="15.00390625" style="0" customWidth="1"/>
    <col min="5" max="5" width="16.421875" style="0" customWidth="1"/>
    <col min="6" max="6" width="10.7109375" style="0" customWidth="1"/>
    <col min="7" max="8" width="12.57421875" style="0" customWidth="1"/>
    <col min="9" max="9" width="14.421875" style="0" customWidth="1"/>
    <col min="10" max="10" width="14.57421875" style="0" customWidth="1"/>
    <col min="11" max="11" width="11.8515625" style="0" customWidth="1"/>
    <col min="12" max="12" width="11.7109375" style="0" customWidth="1"/>
    <col min="13" max="13" width="13.7109375" style="0" customWidth="1"/>
    <col min="14" max="16384" width="11.421875" style="0" customWidth="1"/>
  </cols>
  <sheetData>
    <row r="1" spans="1:13" ht="54.75" customHeight="1">
      <c r="A1" s="1" t="s">
        <v>300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7"/>
    </row>
    <row r="3" spans="1:13" ht="12.75">
      <c r="A3" s="8"/>
      <c r="B3" s="9"/>
      <c r="C3" s="9"/>
      <c r="D3" s="9"/>
      <c r="E3" s="9"/>
      <c r="F3" s="10"/>
      <c r="G3" s="11"/>
      <c r="H3" s="11"/>
      <c r="I3" s="12"/>
      <c r="J3" s="12"/>
      <c r="K3" s="12"/>
      <c r="L3" s="12"/>
      <c r="M3" s="13"/>
    </row>
    <row r="4" spans="1:13" ht="12.7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2" t="s">
        <v>9</v>
      </c>
      <c r="I4" s="12" t="s">
        <v>10</v>
      </c>
      <c r="J4" s="12" t="s">
        <v>301</v>
      </c>
      <c r="K4" s="12" t="s">
        <v>12</v>
      </c>
      <c r="L4" s="12" t="s">
        <v>13</v>
      </c>
      <c r="M4" s="15" t="s">
        <v>14</v>
      </c>
    </row>
    <row r="5" spans="1:13" ht="12.75">
      <c r="A5" s="13">
        <v>1</v>
      </c>
      <c r="B5" s="13">
        <v>26</v>
      </c>
      <c r="C5" s="16" t="s">
        <v>15</v>
      </c>
      <c r="D5" s="16" t="s">
        <v>16</v>
      </c>
      <c r="E5" s="16" t="s">
        <v>17</v>
      </c>
      <c r="F5" s="16"/>
      <c r="G5" s="16"/>
      <c r="H5" s="16"/>
      <c r="I5" s="16"/>
      <c r="J5" s="16"/>
      <c r="K5" s="16"/>
      <c r="L5" s="16"/>
      <c r="M5" s="17">
        <v>0</v>
      </c>
    </row>
    <row r="6" spans="1:13" ht="12.75">
      <c r="A6" s="13">
        <v>2</v>
      </c>
      <c r="B6" s="13">
        <v>38</v>
      </c>
      <c r="C6" s="16" t="s">
        <v>18</v>
      </c>
      <c r="D6" s="16" t="s">
        <v>19</v>
      </c>
      <c r="E6" s="16" t="s">
        <v>17</v>
      </c>
      <c r="F6" s="16"/>
      <c r="G6" s="16"/>
      <c r="H6" s="16"/>
      <c r="I6" s="16"/>
      <c r="J6" s="16"/>
      <c r="K6" s="16"/>
      <c r="L6" s="16"/>
      <c r="M6" s="17">
        <v>0</v>
      </c>
    </row>
    <row r="7" spans="1:13" ht="12.75">
      <c r="A7" s="13">
        <v>3</v>
      </c>
      <c r="B7" s="13">
        <v>29</v>
      </c>
      <c r="C7" s="16" t="s">
        <v>20</v>
      </c>
      <c r="D7" s="16" t="s">
        <v>21</v>
      </c>
      <c r="E7" s="16" t="s">
        <v>17</v>
      </c>
      <c r="F7" s="16"/>
      <c r="G7" s="16"/>
      <c r="H7" s="16"/>
      <c r="I7" s="16"/>
      <c r="J7" s="16"/>
      <c r="K7" s="16"/>
      <c r="L7" s="16"/>
      <c r="M7" s="17">
        <v>0</v>
      </c>
    </row>
    <row r="8" spans="1:13" ht="12.75">
      <c r="A8" s="13">
        <v>4</v>
      </c>
      <c r="B8" s="13">
        <v>30</v>
      </c>
      <c r="C8" s="16" t="s">
        <v>22</v>
      </c>
      <c r="D8" s="16" t="s">
        <v>23</v>
      </c>
      <c r="E8" s="16" t="s">
        <v>17</v>
      </c>
      <c r="F8" s="16"/>
      <c r="G8" s="16"/>
      <c r="H8" s="16"/>
      <c r="I8" s="16"/>
      <c r="J8" s="16"/>
      <c r="K8" s="16"/>
      <c r="L8" s="16"/>
      <c r="M8" s="17">
        <v>0</v>
      </c>
    </row>
    <row r="9" spans="1:13" ht="12.75">
      <c r="A9" s="13">
        <v>5</v>
      </c>
      <c r="B9" s="13">
        <v>32</v>
      </c>
      <c r="C9" s="16" t="s">
        <v>24</v>
      </c>
      <c r="D9" s="16" t="s">
        <v>25</v>
      </c>
      <c r="E9" s="16" t="s">
        <v>17</v>
      </c>
      <c r="F9" s="16"/>
      <c r="G9" s="16"/>
      <c r="H9" s="16"/>
      <c r="I9" s="16"/>
      <c r="J9" s="16"/>
      <c r="K9" s="16"/>
      <c r="L9" s="16"/>
      <c r="M9" s="17">
        <v>0</v>
      </c>
    </row>
    <row r="10" spans="1:15" ht="12.75">
      <c r="A10" s="13">
        <v>6</v>
      </c>
      <c r="B10" s="13">
        <v>39</v>
      </c>
      <c r="C10" s="16" t="s">
        <v>15</v>
      </c>
      <c r="D10" s="16" t="s">
        <v>26</v>
      </c>
      <c r="E10" s="16" t="s">
        <v>17</v>
      </c>
      <c r="F10" s="16"/>
      <c r="G10" s="16"/>
      <c r="H10" s="16"/>
      <c r="I10" s="16"/>
      <c r="J10" s="16"/>
      <c r="K10" s="16"/>
      <c r="L10" s="16"/>
      <c r="M10" s="17">
        <v>0</v>
      </c>
      <c r="O10" s="18"/>
    </row>
    <row r="11" spans="1:13" ht="12.75">
      <c r="A11" s="13">
        <v>7</v>
      </c>
      <c r="B11" s="13">
        <v>51</v>
      </c>
      <c r="C11" s="16" t="s">
        <v>27</v>
      </c>
      <c r="D11" s="16" t="s">
        <v>28</v>
      </c>
      <c r="E11" s="16" t="s">
        <v>29</v>
      </c>
      <c r="F11" s="16"/>
      <c r="G11" s="16"/>
      <c r="H11" s="16"/>
      <c r="I11" s="16"/>
      <c r="J11" s="16"/>
      <c r="K11" s="16"/>
      <c r="L11" s="16"/>
      <c r="M11" s="17">
        <v>0</v>
      </c>
    </row>
    <row r="12" spans="1:13" ht="12.75">
      <c r="A12" s="13">
        <v>8</v>
      </c>
      <c r="B12" s="13">
        <v>52</v>
      </c>
      <c r="C12" s="16" t="s">
        <v>30</v>
      </c>
      <c r="D12" s="16" t="s">
        <v>31</v>
      </c>
      <c r="E12" s="16" t="s">
        <v>29</v>
      </c>
      <c r="F12" s="16"/>
      <c r="G12" s="16"/>
      <c r="H12" s="16"/>
      <c r="I12" s="16"/>
      <c r="J12" s="16"/>
      <c r="K12" s="16"/>
      <c r="L12" s="16"/>
      <c r="M12" s="17">
        <v>0</v>
      </c>
    </row>
    <row r="13" spans="1:13" ht="12.75">
      <c r="A13" s="13">
        <v>9</v>
      </c>
      <c r="B13" s="13">
        <v>53</v>
      </c>
      <c r="C13" s="16" t="s">
        <v>32</v>
      </c>
      <c r="D13" s="16" t="s">
        <v>33</v>
      </c>
      <c r="E13" s="16" t="s">
        <v>29</v>
      </c>
      <c r="F13" s="16"/>
      <c r="G13" s="16"/>
      <c r="H13" s="16"/>
      <c r="I13" s="16"/>
      <c r="J13" s="16"/>
      <c r="K13" s="16"/>
      <c r="L13" s="16"/>
      <c r="M13" s="17">
        <v>0</v>
      </c>
    </row>
    <row r="14" spans="1:13" ht="12.75">
      <c r="A14" s="13">
        <v>10</v>
      </c>
      <c r="B14" s="13">
        <v>54</v>
      </c>
      <c r="C14" s="16" t="s">
        <v>34</v>
      </c>
      <c r="D14" s="16" t="s">
        <v>35</v>
      </c>
      <c r="E14" s="16" t="s">
        <v>29</v>
      </c>
      <c r="F14" s="16"/>
      <c r="G14" s="16"/>
      <c r="H14" s="16"/>
      <c r="I14" s="16"/>
      <c r="J14" s="16"/>
      <c r="K14" s="16"/>
      <c r="L14" s="16"/>
      <c r="M14" s="17">
        <v>0</v>
      </c>
    </row>
    <row r="15" spans="1:13" ht="12.75">
      <c r="A15" s="13">
        <v>11</v>
      </c>
      <c r="B15" s="13">
        <v>84</v>
      </c>
      <c r="C15" s="16" t="s">
        <v>36</v>
      </c>
      <c r="D15" s="16" t="s">
        <v>37</v>
      </c>
      <c r="E15" s="16" t="s">
        <v>38</v>
      </c>
      <c r="F15" s="16"/>
      <c r="G15" s="16"/>
      <c r="H15" s="16"/>
      <c r="I15" s="16"/>
      <c r="J15" s="16"/>
      <c r="K15" s="16"/>
      <c r="L15" s="16"/>
      <c r="M15" s="17">
        <v>0</v>
      </c>
    </row>
    <row r="16" spans="1:13" ht="12.75">
      <c r="A16" s="13">
        <v>12</v>
      </c>
      <c r="B16" s="13">
        <v>88</v>
      </c>
      <c r="C16" s="16" t="s">
        <v>39</v>
      </c>
      <c r="D16" s="16" t="s">
        <v>40</v>
      </c>
      <c r="E16" s="16" t="s">
        <v>38</v>
      </c>
      <c r="F16" s="16"/>
      <c r="G16" s="16"/>
      <c r="H16" s="16"/>
      <c r="I16" s="16"/>
      <c r="J16" s="16"/>
      <c r="K16" s="16"/>
      <c r="L16" s="16"/>
      <c r="M16" s="17">
        <v>0</v>
      </c>
    </row>
    <row r="17" spans="1:13" ht="12.75">
      <c r="A17" s="13">
        <v>13</v>
      </c>
      <c r="B17" s="13">
        <v>91</v>
      </c>
      <c r="C17" s="16" t="s">
        <v>41</v>
      </c>
      <c r="D17" s="16" t="s">
        <v>42</v>
      </c>
      <c r="E17" s="16" t="s">
        <v>38</v>
      </c>
      <c r="F17" s="16"/>
      <c r="G17" s="16"/>
      <c r="H17" s="16"/>
      <c r="I17" s="16"/>
      <c r="J17" s="16"/>
      <c r="K17" s="16"/>
      <c r="L17" s="16"/>
      <c r="M17" s="17">
        <v>0</v>
      </c>
    </row>
    <row r="18" spans="1:13" ht="12.75">
      <c r="A18" s="13">
        <v>14</v>
      </c>
      <c r="B18" s="13">
        <v>96</v>
      </c>
      <c r="C18" s="16" t="s">
        <v>43</v>
      </c>
      <c r="D18" s="16" t="s">
        <v>44</v>
      </c>
      <c r="E18" s="16" t="s">
        <v>38</v>
      </c>
      <c r="F18" s="16"/>
      <c r="G18" s="16"/>
      <c r="H18" s="16"/>
      <c r="I18" s="16"/>
      <c r="J18" s="16"/>
      <c r="K18" s="16"/>
      <c r="L18" s="16"/>
      <c r="M18" s="17">
        <v>0</v>
      </c>
    </row>
    <row r="19" spans="1:13" ht="12.75">
      <c r="A19" s="13">
        <v>15</v>
      </c>
      <c r="B19" s="13">
        <v>97</v>
      </c>
      <c r="C19" s="16" t="s">
        <v>45</v>
      </c>
      <c r="D19" s="16" t="s">
        <v>46</v>
      </c>
      <c r="E19" s="16" t="s">
        <v>38</v>
      </c>
      <c r="F19" s="16"/>
      <c r="G19" s="16"/>
      <c r="H19" s="16"/>
      <c r="I19" s="16"/>
      <c r="J19" s="16"/>
      <c r="K19" s="16"/>
      <c r="L19" s="16"/>
      <c r="M19" s="17">
        <v>0</v>
      </c>
    </row>
    <row r="20" spans="1:13" ht="12.75">
      <c r="A20" s="13">
        <v>16</v>
      </c>
      <c r="B20" s="13">
        <v>98</v>
      </c>
      <c r="C20" s="16" t="s">
        <v>47</v>
      </c>
      <c r="D20" s="16" t="s">
        <v>48</v>
      </c>
      <c r="E20" s="16" t="s">
        <v>38</v>
      </c>
      <c r="F20" s="16"/>
      <c r="G20" s="16"/>
      <c r="H20" s="16"/>
      <c r="I20" s="16"/>
      <c r="J20" s="16"/>
      <c r="K20" s="16"/>
      <c r="L20" s="16"/>
      <c r="M20" s="17">
        <v>0</v>
      </c>
    </row>
    <row r="21" spans="1:13" ht="12.75">
      <c r="A21" s="13"/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>
      <c r="A22" s="13"/>
      <c r="B22" s="1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>
      <c r="A23" s="13"/>
      <c r="B23" s="1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>
      <c r="A24" s="13"/>
      <c r="B24" s="1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>
      <c r="A25" s="13"/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>
      <c r="A26" s="13"/>
      <c r="B26" s="1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>
      <c r="A27" s="13"/>
      <c r="B27" s="1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9" spans="1:13" ht="54" customHeight="1">
      <c r="A29" s="1" t="s">
        <v>300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1:13" ht="12.75">
      <c r="A30" s="19" t="s">
        <v>49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1:13" ht="12.75">
      <c r="A31" s="8"/>
      <c r="B31" s="9"/>
      <c r="C31" s="9"/>
      <c r="D31" s="9"/>
      <c r="E31" s="9"/>
      <c r="F31" s="10"/>
      <c r="G31" s="11"/>
      <c r="H31" s="11"/>
      <c r="I31" s="12"/>
      <c r="J31" s="12"/>
      <c r="K31" s="12"/>
      <c r="L31" s="12"/>
      <c r="M31" s="13"/>
    </row>
    <row r="32" spans="1:13" ht="12.75">
      <c r="A32" s="14" t="s">
        <v>2</v>
      </c>
      <c r="B32" s="14" t="s">
        <v>3</v>
      </c>
      <c r="C32" s="14" t="s">
        <v>4</v>
      </c>
      <c r="D32" s="14" t="s">
        <v>5</v>
      </c>
      <c r="E32" s="14" t="s">
        <v>6</v>
      </c>
      <c r="F32" s="14" t="s">
        <v>7</v>
      </c>
      <c r="G32" s="14" t="s">
        <v>8</v>
      </c>
      <c r="H32" s="12" t="s">
        <v>9</v>
      </c>
      <c r="I32" s="12" t="s">
        <v>10</v>
      </c>
      <c r="J32" s="12" t="s">
        <v>11</v>
      </c>
      <c r="K32" s="12" t="s">
        <v>12</v>
      </c>
      <c r="L32" s="12" t="s">
        <v>13</v>
      </c>
      <c r="M32" s="15" t="s">
        <v>14</v>
      </c>
    </row>
    <row r="33" spans="1:13" ht="12.75">
      <c r="A33" s="13">
        <v>1</v>
      </c>
      <c r="B33" s="13">
        <v>26</v>
      </c>
      <c r="C33" s="16" t="s">
        <v>50</v>
      </c>
      <c r="D33" s="16" t="s">
        <v>51</v>
      </c>
      <c r="E33" s="16" t="s">
        <v>17</v>
      </c>
      <c r="F33" s="16"/>
      <c r="G33" s="16"/>
      <c r="H33" s="16"/>
      <c r="I33" s="16"/>
      <c r="J33" s="16"/>
      <c r="K33" s="16"/>
      <c r="L33" s="16"/>
      <c r="M33" s="17">
        <v>0</v>
      </c>
    </row>
    <row r="34" spans="1:13" ht="12.75">
      <c r="A34" s="13">
        <v>2</v>
      </c>
      <c r="B34" s="13">
        <v>31</v>
      </c>
      <c r="C34" s="16" t="s">
        <v>52</v>
      </c>
      <c r="D34" s="16" t="s">
        <v>53</v>
      </c>
      <c r="E34" s="16" t="s">
        <v>17</v>
      </c>
      <c r="F34" s="16"/>
      <c r="G34" s="16"/>
      <c r="H34" s="16"/>
      <c r="I34" s="16"/>
      <c r="J34" s="16"/>
      <c r="K34" s="16"/>
      <c r="L34" s="16"/>
      <c r="M34" s="17">
        <v>0</v>
      </c>
    </row>
    <row r="35" spans="1:13" ht="12.75">
      <c r="A35" s="13">
        <v>3</v>
      </c>
      <c r="B35" s="13">
        <v>36</v>
      </c>
      <c r="C35" s="16" t="s">
        <v>54</v>
      </c>
      <c r="D35" s="16" t="s">
        <v>55</v>
      </c>
      <c r="E35" s="16" t="s">
        <v>17</v>
      </c>
      <c r="F35" s="16"/>
      <c r="G35" s="16"/>
      <c r="H35" s="16"/>
      <c r="I35" s="16"/>
      <c r="J35" s="16"/>
      <c r="K35" s="16"/>
      <c r="L35" s="16"/>
      <c r="M35" s="17">
        <v>0</v>
      </c>
    </row>
    <row r="36" spans="1:13" ht="12.75">
      <c r="A36" s="13">
        <v>4</v>
      </c>
      <c r="B36" s="13">
        <v>51</v>
      </c>
      <c r="C36" s="16" t="s">
        <v>56</v>
      </c>
      <c r="D36" s="16" t="s">
        <v>57</v>
      </c>
      <c r="E36" s="16" t="s">
        <v>29</v>
      </c>
      <c r="F36" s="16"/>
      <c r="G36" s="16"/>
      <c r="H36" s="16"/>
      <c r="I36" s="16"/>
      <c r="J36" s="16"/>
      <c r="K36" s="16"/>
      <c r="L36" s="16"/>
      <c r="M36" s="17">
        <v>0</v>
      </c>
    </row>
    <row r="37" spans="1:13" ht="12.75">
      <c r="A37" s="13">
        <v>5</v>
      </c>
      <c r="B37" s="13">
        <v>52</v>
      </c>
      <c r="C37" s="16" t="s">
        <v>58</v>
      </c>
      <c r="D37" s="16" t="s">
        <v>59</v>
      </c>
      <c r="E37" s="16" t="s">
        <v>29</v>
      </c>
      <c r="F37" s="16"/>
      <c r="G37" s="16"/>
      <c r="H37" s="16"/>
      <c r="I37" s="16"/>
      <c r="J37" s="16"/>
      <c r="K37" s="16"/>
      <c r="L37" s="16"/>
      <c r="M37" s="17">
        <v>0</v>
      </c>
    </row>
    <row r="38" spans="1:13" ht="12.75">
      <c r="A38" s="13">
        <v>6</v>
      </c>
      <c r="B38" s="13">
        <v>53</v>
      </c>
      <c r="C38" s="16" t="s">
        <v>60</v>
      </c>
      <c r="D38" s="16" t="s">
        <v>61</v>
      </c>
      <c r="E38" s="16" t="s">
        <v>29</v>
      </c>
      <c r="F38" s="16"/>
      <c r="G38" s="16"/>
      <c r="H38" s="16"/>
      <c r="I38" s="16"/>
      <c r="J38" s="16"/>
      <c r="K38" s="16"/>
      <c r="L38" s="16"/>
      <c r="M38" s="17">
        <v>0</v>
      </c>
    </row>
    <row r="39" spans="1:13" ht="12.75">
      <c r="A39" s="13">
        <v>7</v>
      </c>
      <c r="B39" s="13">
        <v>54</v>
      </c>
      <c r="C39" s="16" t="s">
        <v>62</v>
      </c>
      <c r="D39" s="16" t="s">
        <v>63</v>
      </c>
      <c r="E39" s="16" t="s">
        <v>29</v>
      </c>
      <c r="F39" s="16"/>
      <c r="G39" s="16"/>
      <c r="H39" s="16"/>
      <c r="I39" s="16"/>
      <c r="J39" s="16"/>
      <c r="K39" s="16"/>
      <c r="L39" s="16"/>
      <c r="M39" s="17">
        <v>0</v>
      </c>
    </row>
    <row r="40" spans="1:13" ht="12.75">
      <c r="A40" s="13">
        <v>8</v>
      </c>
      <c r="B40" s="13">
        <v>55</v>
      </c>
      <c r="C40" s="16" t="s">
        <v>36</v>
      </c>
      <c r="D40" s="16" t="s">
        <v>64</v>
      </c>
      <c r="E40" s="16" t="s">
        <v>29</v>
      </c>
      <c r="F40" s="16"/>
      <c r="G40" s="16"/>
      <c r="H40" s="16"/>
      <c r="I40" s="16"/>
      <c r="J40" s="16"/>
      <c r="K40" s="16"/>
      <c r="L40" s="16"/>
      <c r="M40" s="17">
        <v>0</v>
      </c>
    </row>
    <row r="41" spans="1:13" ht="12.75">
      <c r="A41" s="13">
        <v>9</v>
      </c>
      <c r="B41" s="13">
        <v>76</v>
      </c>
      <c r="C41" s="16" t="s">
        <v>65</v>
      </c>
      <c r="D41" s="16" t="s">
        <v>66</v>
      </c>
      <c r="E41" s="16" t="s">
        <v>38</v>
      </c>
      <c r="F41" s="16"/>
      <c r="G41" s="16"/>
      <c r="H41" s="16"/>
      <c r="I41" s="16"/>
      <c r="J41" s="16"/>
      <c r="K41" s="16"/>
      <c r="L41" s="16"/>
      <c r="M41" s="17">
        <v>0</v>
      </c>
    </row>
    <row r="42" spans="1:13" ht="12.75">
      <c r="A42" s="13">
        <v>10</v>
      </c>
      <c r="B42" s="13">
        <v>80</v>
      </c>
      <c r="C42" s="16" t="s">
        <v>67</v>
      </c>
      <c r="D42" s="16" t="s">
        <v>40</v>
      </c>
      <c r="E42" s="16" t="s">
        <v>38</v>
      </c>
      <c r="F42" s="16"/>
      <c r="G42" s="16"/>
      <c r="H42" s="16"/>
      <c r="I42" s="16"/>
      <c r="J42" s="16"/>
      <c r="K42" s="16"/>
      <c r="L42" s="16"/>
      <c r="M42" s="17">
        <v>0</v>
      </c>
    </row>
    <row r="43" spans="1:13" ht="12.75">
      <c r="A43" s="13">
        <v>11</v>
      </c>
      <c r="B43" s="13">
        <v>86</v>
      </c>
      <c r="C43" s="16" t="s">
        <v>68</v>
      </c>
      <c r="D43" s="16" t="s">
        <v>69</v>
      </c>
      <c r="E43" s="16" t="s">
        <v>38</v>
      </c>
      <c r="F43" s="16"/>
      <c r="G43" s="16"/>
      <c r="H43" s="16"/>
      <c r="I43" s="16"/>
      <c r="J43" s="16"/>
      <c r="K43" s="16"/>
      <c r="L43" s="16"/>
      <c r="M43" s="17">
        <v>0</v>
      </c>
    </row>
    <row r="44" spans="1:13" ht="12.75">
      <c r="A44" s="13">
        <v>12</v>
      </c>
      <c r="B44" s="13">
        <v>91</v>
      </c>
      <c r="C44" s="16" t="s">
        <v>70</v>
      </c>
      <c r="D44" s="16" t="s">
        <v>71</v>
      </c>
      <c r="E44" s="16" t="s">
        <v>38</v>
      </c>
      <c r="F44" s="16"/>
      <c r="G44" s="16"/>
      <c r="H44" s="16"/>
      <c r="I44" s="16"/>
      <c r="J44" s="16"/>
      <c r="K44" s="16"/>
      <c r="L44" s="16"/>
      <c r="M44" s="17">
        <v>0</v>
      </c>
    </row>
    <row r="45" spans="1:13" ht="12.75">
      <c r="A45" s="13">
        <v>13</v>
      </c>
      <c r="B45" s="13">
        <v>97</v>
      </c>
      <c r="C45" s="16" t="s">
        <v>72</v>
      </c>
      <c r="D45" s="16" t="s">
        <v>73</v>
      </c>
      <c r="E45" s="16" t="s">
        <v>38</v>
      </c>
      <c r="F45" s="16"/>
      <c r="G45" s="16"/>
      <c r="H45" s="16"/>
      <c r="I45" s="16"/>
      <c r="J45" s="16"/>
      <c r="K45" s="16"/>
      <c r="L45" s="16"/>
      <c r="M45" s="17">
        <v>0</v>
      </c>
    </row>
    <row r="46" spans="1:13" ht="12.75">
      <c r="A46" s="13">
        <v>14</v>
      </c>
      <c r="B46" s="13">
        <v>99</v>
      </c>
      <c r="C46" s="16" t="s">
        <v>74</v>
      </c>
      <c r="D46" s="16" t="s">
        <v>75</v>
      </c>
      <c r="E46" s="16" t="s">
        <v>38</v>
      </c>
      <c r="F46" s="16"/>
      <c r="G46" s="16"/>
      <c r="H46" s="16"/>
      <c r="I46" s="16"/>
      <c r="J46" s="16"/>
      <c r="K46" s="16"/>
      <c r="L46" s="16"/>
      <c r="M46" s="17">
        <v>0</v>
      </c>
    </row>
    <row r="47" spans="1:13" ht="12.75">
      <c r="A47" s="13">
        <v>15</v>
      </c>
      <c r="B47" s="13">
        <v>205</v>
      </c>
      <c r="C47" s="16" t="s">
        <v>76</v>
      </c>
      <c r="D47" s="16" t="s">
        <v>77</v>
      </c>
      <c r="E47" s="16" t="s">
        <v>46</v>
      </c>
      <c r="F47" s="16"/>
      <c r="G47" s="16"/>
      <c r="H47" s="16"/>
      <c r="I47" s="16"/>
      <c r="J47" s="16"/>
      <c r="K47" s="16"/>
      <c r="L47" s="16"/>
      <c r="M47" s="17">
        <v>0</v>
      </c>
    </row>
    <row r="48" spans="1:13" ht="12.75">
      <c r="A48" s="13">
        <v>16</v>
      </c>
      <c r="B48" s="13">
        <v>226</v>
      </c>
      <c r="C48" s="16" t="s">
        <v>78</v>
      </c>
      <c r="D48" s="16" t="s">
        <v>79</v>
      </c>
      <c r="E48" s="16" t="s">
        <v>80</v>
      </c>
      <c r="F48" s="16"/>
      <c r="G48" s="16"/>
      <c r="H48" s="16"/>
      <c r="I48" s="16"/>
      <c r="J48" s="16"/>
      <c r="K48" s="16"/>
      <c r="L48" s="16"/>
      <c r="M48" s="17">
        <v>0</v>
      </c>
    </row>
    <row r="49" spans="1:13" ht="12.75">
      <c r="A49" s="13">
        <v>17</v>
      </c>
      <c r="B49" s="13">
        <v>1</v>
      </c>
      <c r="C49" s="16" t="s">
        <v>81</v>
      </c>
      <c r="D49" s="16" t="s">
        <v>82</v>
      </c>
      <c r="E49" s="16" t="s">
        <v>83</v>
      </c>
      <c r="F49" s="16"/>
      <c r="G49" s="16"/>
      <c r="H49" s="16"/>
      <c r="I49" s="16"/>
      <c r="J49" s="16"/>
      <c r="K49" s="16"/>
      <c r="L49" s="16"/>
      <c r="M49" s="17">
        <v>0</v>
      </c>
    </row>
    <row r="50" spans="1:13" ht="12.75">
      <c r="A50" s="13">
        <v>18</v>
      </c>
      <c r="B50" s="13">
        <v>4</v>
      </c>
      <c r="C50" s="16" t="s">
        <v>84</v>
      </c>
      <c r="D50" s="16" t="s">
        <v>85</v>
      </c>
      <c r="E50" s="16" t="s">
        <v>83</v>
      </c>
      <c r="F50" s="16"/>
      <c r="G50" s="16"/>
      <c r="H50" s="16"/>
      <c r="I50" s="16"/>
      <c r="J50" s="16"/>
      <c r="K50" s="16"/>
      <c r="L50" s="16"/>
      <c r="M50" s="17">
        <v>0</v>
      </c>
    </row>
    <row r="51" spans="1:13" ht="12.75">
      <c r="A51" s="13"/>
      <c r="B51" s="1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1:13" ht="12.75">
      <c r="A52" s="13"/>
      <c r="B52" s="13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1:13" ht="12.75">
      <c r="A53" s="13"/>
      <c r="B53" s="1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</row>
    <row r="54" spans="1:13" ht="12.75">
      <c r="A54" s="13"/>
      <c r="B54" s="1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</row>
    <row r="55" spans="1:13" ht="12.75">
      <c r="A55" s="13"/>
      <c r="B55" s="13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</row>
    <row r="57" spans="1:13" ht="54.75" customHeight="1">
      <c r="A57" s="1" t="s">
        <v>300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</row>
    <row r="58" spans="1:13" ht="12.75">
      <c r="A58" s="19" t="s">
        <v>86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spans="1:13" ht="12.75">
      <c r="A59" s="8"/>
      <c r="B59" s="9"/>
      <c r="C59" s="9"/>
      <c r="D59" s="9"/>
      <c r="E59" s="9"/>
      <c r="F59" s="10"/>
      <c r="G59" s="11"/>
      <c r="H59" s="11"/>
      <c r="I59" s="12"/>
      <c r="J59" s="12"/>
      <c r="K59" s="12"/>
      <c r="L59" s="12"/>
      <c r="M59" s="13"/>
    </row>
    <row r="60" spans="1:13" ht="12.75">
      <c r="A60" s="14" t="s">
        <v>2</v>
      </c>
      <c r="B60" s="14" t="s">
        <v>3</v>
      </c>
      <c r="C60" s="14" t="s">
        <v>4</v>
      </c>
      <c r="D60" s="14" t="s">
        <v>5</v>
      </c>
      <c r="E60" s="14" t="s">
        <v>6</v>
      </c>
      <c r="F60" s="14" t="s">
        <v>7</v>
      </c>
      <c r="G60" s="14" t="s">
        <v>87</v>
      </c>
      <c r="H60" s="12" t="s">
        <v>88</v>
      </c>
      <c r="I60" s="12" t="s">
        <v>89</v>
      </c>
      <c r="J60" s="12" t="s">
        <v>10</v>
      </c>
      <c r="K60" s="12"/>
      <c r="L60" s="12"/>
      <c r="M60" s="15" t="s">
        <v>14</v>
      </c>
    </row>
    <row r="61" spans="1:13" ht="12.75">
      <c r="A61" s="13">
        <v>1</v>
      </c>
      <c r="B61" s="13">
        <v>25</v>
      </c>
      <c r="C61" s="16" t="s">
        <v>36</v>
      </c>
      <c r="D61" s="16" t="s">
        <v>90</v>
      </c>
      <c r="E61" s="16" t="s">
        <v>17</v>
      </c>
      <c r="F61" s="16"/>
      <c r="G61" s="16"/>
      <c r="H61" s="16"/>
      <c r="I61" s="16"/>
      <c r="J61" s="16"/>
      <c r="K61" s="16"/>
      <c r="L61" s="16"/>
      <c r="M61" s="17">
        <v>0</v>
      </c>
    </row>
    <row r="62" spans="1:13" ht="12.75">
      <c r="A62" s="13">
        <v>2</v>
      </c>
      <c r="B62" s="13">
        <v>26</v>
      </c>
      <c r="C62" s="16" t="s">
        <v>91</v>
      </c>
      <c r="D62" s="16" t="s">
        <v>48</v>
      </c>
      <c r="E62" s="16" t="s">
        <v>17</v>
      </c>
      <c r="F62" s="16"/>
      <c r="G62" s="16"/>
      <c r="H62" s="16"/>
      <c r="I62" s="16"/>
      <c r="J62" s="16"/>
      <c r="K62" s="16"/>
      <c r="L62" s="16"/>
      <c r="M62" s="17">
        <v>0</v>
      </c>
    </row>
    <row r="63" spans="1:13" ht="12.75">
      <c r="A63" s="13">
        <v>3</v>
      </c>
      <c r="B63" s="13">
        <v>35</v>
      </c>
      <c r="C63" s="16" t="s">
        <v>92</v>
      </c>
      <c r="D63" s="16" t="s">
        <v>77</v>
      </c>
      <c r="E63" s="16" t="s">
        <v>17</v>
      </c>
      <c r="F63" s="16"/>
      <c r="G63" s="16"/>
      <c r="H63" s="16"/>
      <c r="I63" s="16"/>
      <c r="J63" s="16"/>
      <c r="K63" s="16"/>
      <c r="L63" s="16"/>
      <c r="M63" s="17">
        <v>0</v>
      </c>
    </row>
    <row r="64" spans="1:13" ht="12.75">
      <c r="A64" s="13">
        <v>4</v>
      </c>
      <c r="B64" s="13">
        <v>38</v>
      </c>
      <c r="C64" s="16" t="s">
        <v>93</v>
      </c>
      <c r="D64" s="16" t="s">
        <v>94</v>
      </c>
      <c r="E64" s="16" t="s">
        <v>17</v>
      </c>
      <c r="F64" s="16"/>
      <c r="G64" s="16"/>
      <c r="H64" s="16"/>
      <c r="I64" s="16"/>
      <c r="J64" s="16"/>
      <c r="K64" s="16"/>
      <c r="L64" s="16"/>
      <c r="M64" s="17">
        <v>0</v>
      </c>
    </row>
    <row r="65" spans="1:13" ht="12.75">
      <c r="A65" s="13">
        <v>5</v>
      </c>
      <c r="B65" s="13">
        <v>51</v>
      </c>
      <c r="C65" s="16" t="s">
        <v>95</v>
      </c>
      <c r="D65" s="16" t="s">
        <v>31</v>
      </c>
      <c r="E65" s="16" t="s">
        <v>29</v>
      </c>
      <c r="F65" s="16"/>
      <c r="G65" s="16"/>
      <c r="H65" s="16"/>
      <c r="I65" s="16"/>
      <c r="J65" s="16"/>
      <c r="K65" s="16"/>
      <c r="L65" s="16"/>
      <c r="M65" s="17">
        <v>0</v>
      </c>
    </row>
    <row r="66" spans="1:13" ht="12.75">
      <c r="A66" s="13">
        <v>6</v>
      </c>
      <c r="B66" s="13">
        <v>52</v>
      </c>
      <c r="C66" s="16" t="s">
        <v>96</v>
      </c>
      <c r="D66" s="16" t="s">
        <v>97</v>
      </c>
      <c r="E66" s="16" t="s">
        <v>29</v>
      </c>
      <c r="F66" s="16"/>
      <c r="G66" s="16"/>
      <c r="H66" s="16"/>
      <c r="I66" s="16"/>
      <c r="J66" s="16"/>
      <c r="K66" s="16"/>
      <c r="L66" s="16"/>
      <c r="M66" s="17">
        <v>0</v>
      </c>
    </row>
    <row r="67" spans="1:13" ht="12.75">
      <c r="A67" s="13">
        <v>7</v>
      </c>
      <c r="B67" s="13">
        <v>77</v>
      </c>
      <c r="C67" s="16" t="s">
        <v>68</v>
      </c>
      <c r="D67" s="16" t="s">
        <v>98</v>
      </c>
      <c r="E67" s="16" t="s">
        <v>38</v>
      </c>
      <c r="F67" s="16"/>
      <c r="G67" s="16"/>
      <c r="H67" s="16"/>
      <c r="I67" s="16"/>
      <c r="J67" s="16"/>
      <c r="K67" s="16"/>
      <c r="L67" s="16"/>
      <c r="M67" s="17">
        <v>0</v>
      </c>
    </row>
    <row r="68" spans="1:13" ht="12.75">
      <c r="A68" s="13">
        <v>8</v>
      </c>
      <c r="B68" s="13">
        <v>84</v>
      </c>
      <c r="C68" s="16" t="s">
        <v>99</v>
      </c>
      <c r="D68" s="16" t="s">
        <v>100</v>
      </c>
      <c r="E68" s="16" t="s">
        <v>38</v>
      </c>
      <c r="F68" s="16"/>
      <c r="G68" s="16"/>
      <c r="H68" s="16"/>
      <c r="I68" s="16"/>
      <c r="J68" s="16"/>
      <c r="K68" s="16"/>
      <c r="L68" s="16"/>
      <c r="M68" s="17">
        <v>0</v>
      </c>
    </row>
    <row r="69" spans="1:13" ht="12.75">
      <c r="A69" s="13">
        <v>9</v>
      </c>
      <c r="B69" s="13">
        <v>90</v>
      </c>
      <c r="C69" s="16" t="s">
        <v>101</v>
      </c>
      <c r="D69" s="16" t="s">
        <v>102</v>
      </c>
      <c r="E69" s="16" t="s">
        <v>38</v>
      </c>
      <c r="F69" s="16"/>
      <c r="G69" s="16"/>
      <c r="H69" s="16"/>
      <c r="I69" s="16"/>
      <c r="J69" s="16"/>
      <c r="K69" s="16"/>
      <c r="L69" s="16"/>
      <c r="M69" s="17">
        <v>0</v>
      </c>
    </row>
    <row r="70" spans="1:13" ht="12.75">
      <c r="A70" s="13">
        <v>10</v>
      </c>
      <c r="B70" s="13">
        <v>126</v>
      </c>
      <c r="C70" s="16" t="s">
        <v>103</v>
      </c>
      <c r="D70" s="16" t="s">
        <v>104</v>
      </c>
      <c r="E70" s="16" t="s">
        <v>105</v>
      </c>
      <c r="F70" s="16"/>
      <c r="G70" s="16"/>
      <c r="H70" s="16"/>
      <c r="I70" s="16"/>
      <c r="J70" s="16"/>
      <c r="K70" s="16"/>
      <c r="L70" s="16"/>
      <c r="M70" s="17">
        <v>0</v>
      </c>
    </row>
    <row r="71" spans="1:13" ht="12.75">
      <c r="A71" s="13">
        <v>11</v>
      </c>
      <c r="B71" s="13">
        <v>201</v>
      </c>
      <c r="C71" s="16" t="s">
        <v>106</v>
      </c>
      <c r="D71" s="16" t="s">
        <v>107</v>
      </c>
      <c r="E71" s="16" t="s">
        <v>46</v>
      </c>
      <c r="F71" s="16"/>
      <c r="G71" s="16"/>
      <c r="H71" s="16"/>
      <c r="I71" s="16"/>
      <c r="J71" s="16"/>
      <c r="K71" s="16"/>
      <c r="L71" s="16"/>
      <c r="M71" s="17">
        <v>0</v>
      </c>
    </row>
    <row r="72" spans="1:13" ht="12.75">
      <c r="A72" s="13">
        <v>12</v>
      </c>
      <c r="B72" s="13">
        <v>226</v>
      </c>
      <c r="C72" s="16" t="s">
        <v>108</v>
      </c>
      <c r="D72" s="16" t="s">
        <v>109</v>
      </c>
      <c r="E72" s="16" t="s">
        <v>80</v>
      </c>
      <c r="F72" s="16"/>
      <c r="G72" s="16"/>
      <c r="H72" s="16"/>
      <c r="I72" s="16"/>
      <c r="J72" s="16"/>
      <c r="K72" s="16"/>
      <c r="L72" s="16"/>
      <c r="M72" s="17">
        <v>0</v>
      </c>
    </row>
    <row r="73" spans="1:13" ht="12.75">
      <c r="A73" s="13">
        <v>13</v>
      </c>
      <c r="B73" s="13">
        <v>319</v>
      </c>
      <c r="C73" s="16" t="s">
        <v>110</v>
      </c>
      <c r="D73" s="16" t="s">
        <v>111</v>
      </c>
      <c r="E73" s="16" t="s">
        <v>112</v>
      </c>
      <c r="F73" s="16"/>
      <c r="G73" s="16"/>
      <c r="H73" s="16"/>
      <c r="I73" s="16"/>
      <c r="J73" s="16"/>
      <c r="K73" s="16"/>
      <c r="L73" s="16"/>
      <c r="M73" s="17">
        <v>0</v>
      </c>
    </row>
    <row r="74" spans="1:13" ht="12.75" customHeight="1">
      <c r="A74" s="13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7"/>
    </row>
    <row r="75" spans="1:13" ht="12.75">
      <c r="A75" s="13"/>
      <c r="B75" s="13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7"/>
    </row>
    <row r="76" spans="1:13" ht="12.75">
      <c r="A76" s="13"/>
      <c r="B76" s="20"/>
      <c r="C76" s="21"/>
      <c r="D76" s="21"/>
      <c r="E76" s="22"/>
      <c r="F76" s="22"/>
      <c r="G76" s="22"/>
      <c r="H76" s="22"/>
      <c r="I76" s="22"/>
      <c r="J76" s="22"/>
      <c r="K76" s="22"/>
      <c r="L76" s="22"/>
      <c r="M76" s="17"/>
    </row>
    <row r="77" spans="1:13" ht="12.75">
      <c r="A77" s="13"/>
      <c r="B77" s="13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/>
    </row>
    <row r="78" spans="1:13" ht="12.75">
      <c r="A78" s="13"/>
      <c r="B78" s="13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7"/>
    </row>
    <row r="79" spans="1:13" ht="12.75">
      <c r="A79" s="13"/>
      <c r="B79" s="13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7"/>
    </row>
    <row r="80" spans="1:13" ht="12.75">
      <c r="A80" s="13"/>
      <c r="B80" s="13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7"/>
    </row>
    <row r="81" spans="1:13" ht="12.75">
      <c r="A81" s="13"/>
      <c r="B81" s="13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7"/>
    </row>
    <row r="82" spans="1:13" ht="12.75">
      <c r="A82" s="13"/>
      <c r="B82" s="13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</row>
    <row r="83" spans="1:13" ht="12.75">
      <c r="A83" s="13"/>
      <c r="B83" s="13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/>
    </row>
    <row r="85" spans="1:13" ht="54.75" customHeight="1">
      <c r="A85" s="1" t="s">
        <v>300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1:13" ht="12.75">
      <c r="A86" s="19" t="s">
        <v>113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spans="1:13" ht="12.75">
      <c r="A87" s="8"/>
      <c r="B87" s="9"/>
      <c r="C87" s="9"/>
      <c r="D87" s="9"/>
      <c r="E87" s="9"/>
      <c r="F87" s="10"/>
      <c r="G87" s="11"/>
      <c r="H87" s="11"/>
      <c r="I87" s="12"/>
      <c r="J87" s="12"/>
      <c r="K87" s="12"/>
      <c r="L87" s="12"/>
      <c r="M87" s="13"/>
    </row>
    <row r="88" spans="1:13" ht="12.75">
      <c r="A88" s="14" t="s">
        <v>2</v>
      </c>
      <c r="B88" s="14" t="s">
        <v>3</v>
      </c>
      <c r="C88" s="14" t="s">
        <v>4</v>
      </c>
      <c r="D88" s="14" t="s">
        <v>5</v>
      </c>
      <c r="E88" s="14" t="s">
        <v>6</v>
      </c>
      <c r="F88" s="14" t="s">
        <v>7</v>
      </c>
      <c r="G88" s="14">
        <v>400</v>
      </c>
      <c r="H88" s="12">
        <v>600</v>
      </c>
      <c r="I88" s="12">
        <v>800</v>
      </c>
      <c r="J88" s="12">
        <v>1000</v>
      </c>
      <c r="K88" s="12"/>
      <c r="L88" s="12"/>
      <c r="M88" s="15" t="s">
        <v>14</v>
      </c>
    </row>
    <row r="89" spans="1:13" ht="12.75">
      <c r="A89" s="13">
        <v>1</v>
      </c>
      <c r="B89" s="13">
        <v>27</v>
      </c>
      <c r="C89" s="16" t="s">
        <v>50</v>
      </c>
      <c r="D89" s="16" t="s">
        <v>114</v>
      </c>
      <c r="E89" s="16" t="s">
        <v>17</v>
      </c>
      <c r="F89" s="16"/>
      <c r="G89" s="16"/>
      <c r="H89" s="16"/>
      <c r="I89" s="16"/>
      <c r="J89" s="16"/>
      <c r="K89" s="16"/>
      <c r="L89" s="16"/>
      <c r="M89" s="17">
        <v>0</v>
      </c>
    </row>
    <row r="90" spans="1:13" ht="12.75">
      <c r="A90" s="13">
        <v>2</v>
      </c>
      <c r="B90" s="13">
        <v>29</v>
      </c>
      <c r="C90" s="16" t="s">
        <v>27</v>
      </c>
      <c r="D90" s="16" t="s">
        <v>115</v>
      </c>
      <c r="E90" s="16" t="s">
        <v>17</v>
      </c>
      <c r="F90" s="16"/>
      <c r="G90" s="16"/>
      <c r="H90" s="16"/>
      <c r="I90" s="16"/>
      <c r="J90" s="16"/>
      <c r="K90" s="16"/>
      <c r="L90" s="16"/>
      <c r="M90" s="17">
        <v>0</v>
      </c>
    </row>
    <row r="91" spans="1:13" ht="12.75">
      <c r="A91" s="13">
        <v>3</v>
      </c>
      <c r="B91" s="13">
        <v>51</v>
      </c>
      <c r="C91" s="16" t="s">
        <v>116</v>
      </c>
      <c r="D91" s="16" t="s">
        <v>117</v>
      </c>
      <c r="E91" s="16" t="s">
        <v>29</v>
      </c>
      <c r="F91" s="16"/>
      <c r="G91" s="16"/>
      <c r="H91" s="16"/>
      <c r="I91" s="16"/>
      <c r="J91" s="16"/>
      <c r="K91" s="16"/>
      <c r="L91" s="16"/>
      <c r="M91" s="17">
        <v>0</v>
      </c>
    </row>
    <row r="92" spans="1:13" ht="12.75">
      <c r="A92" s="13">
        <v>4</v>
      </c>
      <c r="B92" s="13">
        <v>52</v>
      </c>
      <c r="C92" s="16" t="s">
        <v>118</v>
      </c>
      <c r="D92" s="16" t="s">
        <v>119</v>
      </c>
      <c r="E92" s="16" t="s">
        <v>29</v>
      </c>
      <c r="F92" s="16"/>
      <c r="G92" s="16"/>
      <c r="H92" s="16"/>
      <c r="I92" s="16"/>
      <c r="J92" s="16"/>
      <c r="K92" s="16"/>
      <c r="L92" s="16"/>
      <c r="M92" s="17">
        <v>0</v>
      </c>
    </row>
    <row r="93" spans="1:13" ht="12.75">
      <c r="A93" s="13">
        <v>5</v>
      </c>
      <c r="B93" s="13">
        <v>81</v>
      </c>
      <c r="C93" s="16" t="s">
        <v>120</v>
      </c>
      <c r="D93" s="16" t="s">
        <v>121</v>
      </c>
      <c r="E93" s="16" t="s">
        <v>38</v>
      </c>
      <c r="F93" s="16"/>
      <c r="G93" s="16"/>
      <c r="H93" s="16"/>
      <c r="I93" s="16"/>
      <c r="J93" s="16"/>
      <c r="K93" s="16"/>
      <c r="L93" s="16"/>
      <c r="M93" s="17">
        <v>0</v>
      </c>
    </row>
    <row r="94" spans="1:13" ht="12.75">
      <c r="A94" s="13">
        <v>6</v>
      </c>
      <c r="B94" s="13">
        <v>85</v>
      </c>
      <c r="C94" s="16" t="s">
        <v>122</v>
      </c>
      <c r="D94" s="16" t="s">
        <v>123</v>
      </c>
      <c r="E94" s="16" t="s">
        <v>38</v>
      </c>
      <c r="F94" s="16"/>
      <c r="G94" s="16"/>
      <c r="H94" s="16"/>
      <c r="I94" s="16"/>
      <c r="J94" s="16"/>
      <c r="K94" s="16"/>
      <c r="L94" s="16"/>
      <c r="M94" s="17">
        <v>0</v>
      </c>
    </row>
    <row r="95" spans="1:13" ht="12.75">
      <c r="A95" s="13">
        <v>7</v>
      </c>
      <c r="B95" s="13">
        <v>89</v>
      </c>
      <c r="C95" s="16" t="s">
        <v>91</v>
      </c>
      <c r="D95" s="16" t="s">
        <v>124</v>
      </c>
      <c r="E95" s="16" t="s">
        <v>38</v>
      </c>
      <c r="F95" s="16"/>
      <c r="G95" s="16"/>
      <c r="H95" s="16"/>
      <c r="I95" s="16"/>
      <c r="J95" s="16"/>
      <c r="K95" s="16"/>
      <c r="L95" s="16"/>
      <c r="M95" s="17">
        <v>0</v>
      </c>
    </row>
    <row r="96" spans="1:13" ht="12.75">
      <c r="A96" s="13">
        <v>8</v>
      </c>
      <c r="B96" s="13">
        <v>226</v>
      </c>
      <c r="C96" s="16" t="s">
        <v>118</v>
      </c>
      <c r="D96" s="16" t="s">
        <v>125</v>
      </c>
      <c r="E96" s="16" t="s">
        <v>80</v>
      </c>
      <c r="F96" s="16"/>
      <c r="G96" s="16"/>
      <c r="H96" s="16"/>
      <c r="I96" s="16"/>
      <c r="J96" s="16"/>
      <c r="K96" s="16"/>
      <c r="L96" s="16"/>
      <c r="M96" s="17">
        <v>0</v>
      </c>
    </row>
    <row r="97" spans="1:13" ht="12.75">
      <c r="A97" s="13">
        <v>9</v>
      </c>
      <c r="B97" s="13">
        <v>311</v>
      </c>
      <c r="C97" s="16" t="s">
        <v>126</v>
      </c>
      <c r="D97" s="16" t="s">
        <v>127</v>
      </c>
      <c r="E97" s="16" t="s">
        <v>112</v>
      </c>
      <c r="F97" s="16"/>
      <c r="G97" s="16"/>
      <c r="H97" s="16"/>
      <c r="I97" s="16"/>
      <c r="J97" s="16"/>
      <c r="K97" s="16"/>
      <c r="L97" s="16"/>
      <c r="M97" s="17">
        <v>0</v>
      </c>
    </row>
    <row r="98" spans="1:13" ht="12.75">
      <c r="A98" s="13"/>
      <c r="B98" s="20"/>
      <c r="C98" s="21"/>
      <c r="D98" s="21"/>
      <c r="E98" s="22"/>
      <c r="F98" s="22"/>
      <c r="G98" s="22"/>
      <c r="H98" s="22"/>
      <c r="I98" s="22"/>
      <c r="J98" s="22"/>
      <c r="K98" s="22"/>
      <c r="L98" s="22"/>
      <c r="M98" s="17"/>
    </row>
    <row r="99" spans="1:13" ht="12.75">
      <c r="A99" s="13"/>
      <c r="B99" s="13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7"/>
    </row>
    <row r="100" spans="1:13" ht="12.75">
      <c r="A100" s="13"/>
      <c r="B100" s="13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7"/>
    </row>
    <row r="101" spans="1:13" ht="12.75">
      <c r="A101" s="13"/>
      <c r="B101" s="13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7"/>
    </row>
    <row r="102" spans="1:13" ht="12.75">
      <c r="A102" s="13"/>
      <c r="B102" s="13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7"/>
    </row>
    <row r="103" spans="1:13" ht="12.75">
      <c r="A103" s="13"/>
      <c r="B103" s="13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7"/>
    </row>
    <row r="104" spans="1:13" ht="12.75">
      <c r="A104" s="13"/>
      <c r="B104" s="13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7"/>
    </row>
    <row r="105" spans="1:13" ht="12.75">
      <c r="A105" s="13"/>
      <c r="B105" s="13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7"/>
    </row>
    <row r="106" spans="1:13" ht="12.75">
      <c r="A106" s="13"/>
      <c r="B106" s="13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7"/>
    </row>
    <row r="107" spans="1:13" ht="12.75">
      <c r="A107" s="13"/>
      <c r="B107" s="13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7"/>
    </row>
    <row r="108" spans="1:13" ht="12.75">
      <c r="A108" s="13"/>
      <c r="B108" s="13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7"/>
    </row>
    <row r="109" spans="1:13" ht="12.75">
      <c r="A109" s="13"/>
      <c r="B109" s="13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7"/>
    </row>
    <row r="110" spans="1:13" ht="12.75">
      <c r="A110" s="13"/>
      <c r="B110" s="13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7"/>
    </row>
    <row r="111" spans="1:13" ht="12.75">
      <c r="A111" s="13"/>
      <c r="B111" s="13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7"/>
    </row>
    <row r="113" spans="1:13" ht="54.75" customHeight="1">
      <c r="A113" s="1" t="s">
        <v>300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1:13" ht="12.75">
      <c r="A114" s="19" t="s">
        <v>128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7"/>
    </row>
    <row r="115" spans="1:13" ht="12.75">
      <c r="A115" s="8"/>
      <c r="B115" s="9"/>
      <c r="C115" s="9"/>
      <c r="D115" s="9"/>
      <c r="E115" s="9"/>
      <c r="F115" s="10"/>
      <c r="G115" s="11"/>
      <c r="H115" s="11"/>
      <c r="I115" s="12"/>
      <c r="J115" s="12"/>
      <c r="K115" s="12"/>
      <c r="L115" s="12"/>
      <c r="M115" s="13"/>
    </row>
    <row r="116" spans="1:13" ht="12.75">
      <c r="A116" s="14" t="s">
        <v>2</v>
      </c>
      <c r="B116" s="14" t="s">
        <v>3</v>
      </c>
      <c r="C116" s="14" t="s">
        <v>4</v>
      </c>
      <c r="D116" s="14" t="s">
        <v>5</v>
      </c>
      <c r="E116" s="14" t="s">
        <v>6</v>
      </c>
      <c r="F116" s="14" t="s">
        <v>7</v>
      </c>
      <c r="G116" s="14">
        <v>200</v>
      </c>
      <c r="H116" s="12">
        <v>400</v>
      </c>
      <c r="I116" s="12">
        <v>600</v>
      </c>
      <c r="J116" s="12"/>
      <c r="K116" s="12"/>
      <c r="L116" s="12"/>
      <c r="M116" s="15" t="s">
        <v>14</v>
      </c>
    </row>
    <row r="117" spans="1:13" ht="12.75">
      <c r="A117" s="13">
        <v>1</v>
      </c>
      <c r="B117" s="13">
        <v>28</v>
      </c>
      <c r="C117" s="16" t="s">
        <v>129</v>
      </c>
      <c r="D117" s="16" t="s">
        <v>48</v>
      </c>
      <c r="E117" s="16" t="s">
        <v>17</v>
      </c>
      <c r="F117" s="16"/>
      <c r="G117" s="16"/>
      <c r="H117" s="16"/>
      <c r="I117" s="16"/>
      <c r="J117" s="16"/>
      <c r="K117" s="16"/>
      <c r="L117" s="16"/>
      <c r="M117" s="17">
        <v>0</v>
      </c>
    </row>
    <row r="118" spans="1:13" ht="12.75">
      <c r="A118" s="13">
        <v>2</v>
      </c>
      <c r="B118" s="13">
        <v>30</v>
      </c>
      <c r="C118" s="16" t="s">
        <v>24</v>
      </c>
      <c r="D118" s="16" t="s">
        <v>130</v>
      </c>
      <c r="E118" s="16" t="s">
        <v>17</v>
      </c>
      <c r="F118" s="16"/>
      <c r="G118" s="16"/>
      <c r="H118" s="16"/>
      <c r="I118" s="16">
        <v>10</v>
      </c>
      <c r="J118" s="16"/>
      <c r="K118" s="16"/>
      <c r="L118" s="16"/>
      <c r="M118" s="17">
        <v>0</v>
      </c>
    </row>
    <row r="119" spans="1:13" ht="12.75">
      <c r="A119" s="13">
        <v>3</v>
      </c>
      <c r="B119" s="13">
        <v>51</v>
      </c>
      <c r="C119" s="16" t="s">
        <v>131</v>
      </c>
      <c r="D119" s="16" t="s">
        <v>119</v>
      </c>
      <c r="E119" s="16" t="s">
        <v>29</v>
      </c>
      <c r="F119" s="16"/>
      <c r="G119" s="16"/>
      <c r="H119" s="16"/>
      <c r="I119" s="16"/>
      <c r="J119" s="16"/>
      <c r="K119" s="16"/>
      <c r="L119" s="16"/>
      <c r="M119" s="17">
        <v>0</v>
      </c>
    </row>
    <row r="120" spans="1:13" ht="12.75">
      <c r="A120" s="13">
        <v>4</v>
      </c>
      <c r="B120" s="13">
        <v>226</v>
      </c>
      <c r="C120" s="16" t="s">
        <v>36</v>
      </c>
      <c r="D120" s="16" t="s">
        <v>132</v>
      </c>
      <c r="E120" s="16" t="s">
        <v>80</v>
      </c>
      <c r="F120" s="16"/>
      <c r="G120" s="16"/>
      <c r="H120" s="16"/>
      <c r="I120" s="16"/>
      <c r="J120" s="16"/>
      <c r="K120" s="16"/>
      <c r="L120" s="16"/>
      <c r="M120" s="17">
        <v>0</v>
      </c>
    </row>
    <row r="121" spans="1:13" ht="12.75">
      <c r="A121" s="13">
        <v>5</v>
      </c>
      <c r="B121" s="13">
        <v>227</v>
      </c>
      <c r="C121" s="16" t="s">
        <v>50</v>
      </c>
      <c r="D121" s="16" t="s">
        <v>133</v>
      </c>
      <c r="E121" s="16" t="s">
        <v>80</v>
      </c>
      <c r="F121" s="16"/>
      <c r="G121" s="16"/>
      <c r="H121" s="16"/>
      <c r="I121" s="16"/>
      <c r="J121" s="16"/>
      <c r="K121" s="16"/>
      <c r="L121" s="16"/>
      <c r="M121" s="17">
        <v>0</v>
      </c>
    </row>
    <row r="122" spans="1:13" ht="12.75">
      <c r="A122" s="13">
        <v>6</v>
      </c>
      <c r="B122" s="13">
        <v>246</v>
      </c>
      <c r="C122" s="16" t="s">
        <v>134</v>
      </c>
      <c r="D122" s="16" t="s">
        <v>135</v>
      </c>
      <c r="E122" s="16" t="s">
        <v>80</v>
      </c>
      <c r="F122" s="16"/>
      <c r="G122" s="16"/>
      <c r="H122" s="16"/>
      <c r="I122" s="16"/>
      <c r="J122" s="16"/>
      <c r="K122" s="16"/>
      <c r="L122" s="16"/>
      <c r="M122" s="17">
        <v>0</v>
      </c>
    </row>
    <row r="123" spans="1:13" ht="12.75">
      <c r="A123" s="13"/>
      <c r="B123" s="13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7"/>
    </row>
    <row r="124" spans="1:13" ht="12.75">
      <c r="A124" s="13"/>
      <c r="B124" s="13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7"/>
    </row>
    <row r="125" spans="1:13" ht="12.75">
      <c r="A125" s="13"/>
      <c r="B125" s="13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7"/>
    </row>
    <row r="126" spans="1:13" ht="12.75">
      <c r="A126" s="13"/>
      <c r="B126" s="13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7"/>
    </row>
    <row r="127" spans="1:13" ht="12.75">
      <c r="A127" s="13"/>
      <c r="B127" s="13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7"/>
    </row>
    <row r="128" spans="1:13" ht="12.75">
      <c r="A128" s="13"/>
      <c r="B128" s="13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7"/>
    </row>
    <row r="129" spans="1:13" ht="12.75">
      <c r="A129" s="13"/>
      <c r="B129" s="13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7"/>
    </row>
    <row r="130" spans="1:13" ht="12.75">
      <c r="A130" s="13"/>
      <c r="B130" s="13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7"/>
    </row>
    <row r="131" spans="1:13" ht="12.75">
      <c r="A131" s="13"/>
      <c r="B131" s="13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7"/>
    </row>
    <row r="132" spans="1:13" ht="12.75">
      <c r="A132" s="13"/>
      <c r="B132" s="13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7"/>
    </row>
    <row r="133" spans="1:13" ht="12.75">
      <c r="A133" s="13"/>
      <c r="B133" s="13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7"/>
    </row>
    <row r="134" spans="1:13" ht="12.75">
      <c r="A134" s="13"/>
      <c r="B134" s="13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7"/>
    </row>
    <row r="135" spans="1:13" ht="12.75">
      <c r="A135" s="13"/>
      <c r="B135" s="13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7"/>
    </row>
    <row r="136" spans="1:13" ht="12.75">
      <c r="A136" s="13"/>
      <c r="B136" s="13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7"/>
    </row>
    <row r="137" spans="1:13" ht="12.75">
      <c r="A137" s="13"/>
      <c r="B137" s="13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7"/>
    </row>
    <row r="138" spans="1:13" ht="12.75">
      <c r="A138" s="13"/>
      <c r="B138" s="13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7"/>
    </row>
    <row r="139" spans="1:13" ht="12.75">
      <c r="A139" s="13"/>
      <c r="B139" s="13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7"/>
    </row>
    <row r="141" spans="1:13" ht="54.75" customHeight="1">
      <c r="A141" s="1" t="s">
        <v>300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</row>
    <row r="142" spans="1:13" ht="12.75">
      <c r="A142" s="19" t="s">
        <v>136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7"/>
    </row>
    <row r="143" spans="1:13" ht="12.75">
      <c r="A143" s="8"/>
      <c r="B143" s="9"/>
      <c r="C143" s="9"/>
      <c r="D143" s="9"/>
      <c r="E143" s="9"/>
      <c r="F143" s="10"/>
      <c r="G143" s="11"/>
      <c r="H143" s="11"/>
      <c r="I143" s="12"/>
      <c r="J143" s="12"/>
      <c r="K143" s="12"/>
      <c r="L143" s="12"/>
      <c r="M143" s="13"/>
    </row>
    <row r="144" spans="1:13" ht="12.75">
      <c r="A144" s="14" t="s">
        <v>2</v>
      </c>
      <c r="B144" s="14" t="s">
        <v>3</v>
      </c>
      <c r="C144" s="14" t="s">
        <v>4</v>
      </c>
      <c r="D144" s="14" t="s">
        <v>5</v>
      </c>
      <c r="E144" s="14" t="s">
        <v>6</v>
      </c>
      <c r="F144" s="14" t="s">
        <v>7</v>
      </c>
      <c r="G144" s="14" t="s">
        <v>8</v>
      </c>
      <c r="H144" s="12" t="s">
        <v>9</v>
      </c>
      <c r="I144" s="12" t="s">
        <v>10</v>
      </c>
      <c r="J144" s="12" t="s">
        <v>11</v>
      </c>
      <c r="K144" s="12" t="s">
        <v>12</v>
      </c>
      <c r="L144" s="12" t="s">
        <v>13</v>
      </c>
      <c r="M144" s="15" t="s">
        <v>14</v>
      </c>
    </row>
    <row r="145" spans="1:13" ht="12.75">
      <c r="A145" s="13">
        <v>1</v>
      </c>
      <c r="B145" s="13">
        <v>30</v>
      </c>
      <c r="C145" s="16" t="s">
        <v>137</v>
      </c>
      <c r="D145" s="16" t="s">
        <v>138</v>
      </c>
      <c r="E145" s="16" t="s">
        <v>17</v>
      </c>
      <c r="F145" s="16"/>
      <c r="G145" s="16"/>
      <c r="H145" s="16"/>
      <c r="I145" s="16"/>
      <c r="J145" s="16"/>
      <c r="K145" s="16"/>
      <c r="L145" s="16"/>
      <c r="M145" s="17">
        <v>0</v>
      </c>
    </row>
    <row r="146" spans="1:13" ht="12.75">
      <c r="A146" s="13">
        <v>2</v>
      </c>
      <c r="B146" s="13">
        <v>35</v>
      </c>
      <c r="C146" s="16" t="s">
        <v>139</v>
      </c>
      <c r="D146" s="16" t="s">
        <v>140</v>
      </c>
      <c r="E146" s="16" t="s">
        <v>17</v>
      </c>
      <c r="F146" s="16"/>
      <c r="G146" s="16"/>
      <c r="H146" s="16"/>
      <c r="I146" s="16"/>
      <c r="J146" s="16"/>
      <c r="K146" s="16"/>
      <c r="L146" s="16"/>
      <c r="M146" s="17">
        <v>0</v>
      </c>
    </row>
    <row r="147" spans="1:13" ht="12.75">
      <c r="A147" s="13">
        <v>3</v>
      </c>
      <c r="B147" s="13">
        <v>36</v>
      </c>
      <c r="C147" s="16" t="s">
        <v>141</v>
      </c>
      <c r="D147" s="16" t="s">
        <v>142</v>
      </c>
      <c r="E147" s="16" t="s">
        <v>17</v>
      </c>
      <c r="F147" s="16"/>
      <c r="G147" s="16"/>
      <c r="H147" s="16"/>
      <c r="I147" s="16"/>
      <c r="J147" s="16"/>
      <c r="K147" s="16"/>
      <c r="L147" s="16"/>
      <c r="M147" s="17">
        <v>0</v>
      </c>
    </row>
    <row r="148" spans="1:13" ht="12.75">
      <c r="A148" s="13">
        <v>4</v>
      </c>
      <c r="B148" s="13">
        <v>40</v>
      </c>
      <c r="C148" s="16" t="s">
        <v>143</v>
      </c>
      <c r="D148" s="16" t="s">
        <v>144</v>
      </c>
      <c r="E148" s="16" t="s">
        <v>17</v>
      </c>
      <c r="F148" s="16"/>
      <c r="G148" s="16"/>
      <c r="H148" s="16"/>
      <c r="I148" s="16"/>
      <c r="J148" s="16"/>
      <c r="K148" s="16"/>
      <c r="L148" s="16"/>
      <c r="M148" s="17">
        <v>0</v>
      </c>
    </row>
    <row r="149" spans="1:13" ht="12.75">
      <c r="A149" s="13">
        <v>5</v>
      </c>
      <c r="B149" s="13">
        <v>42</v>
      </c>
      <c r="C149" s="16" t="s">
        <v>145</v>
      </c>
      <c r="D149" s="16" t="s">
        <v>146</v>
      </c>
      <c r="E149" s="16" t="s">
        <v>17</v>
      </c>
      <c r="F149" s="16"/>
      <c r="G149" s="16"/>
      <c r="H149" s="16"/>
      <c r="I149" s="16"/>
      <c r="J149" s="16"/>
      <c r="K149" s="16"/>
      <c r="L149" s="16"/>
      <c r="M149" s="17">
        <v>0</v>
      </c>
    </row>
    <row r="150" spans="1:13" ht="12.75">
      <c r="A150" s="13">
        <v>6</v>
      </c>
      <c r="B150" s="13">
        <v>51</v>
      </c>
      <c r="C150" s="16" t="s">
        <v>147</v>
      </c>
      <c r="D150" s="16" t="s">
        <v>148</v>
      </c>
      <c r="E150" s="16" t="s">
        <v>29</v>
      </c>
      <c r="F150" s="16"/>
      <c r="G150" s="16"/>
      <c r="H150" s="16"/>
      <c r="I150" s="16"/>
      <c r="J150" s="16"/>
      <c r="K150" s="16"/>
      <c r="L150" s="16"/>
      <c r="M150" s="17">
        <v>0</v>
      </c>
    </row>
    <row r="151" spans="1:13" ht="12.75">
      <c r="A151" s="13">
        <v>7</v>
      </c>
      <c r="B151" s="13">
        <v>52</v>
      </c>
      <c r="C151" s="16" t="s">
        <v>149</v>
      </c>
      <c r="D151" s="16" t="s">
        <v>61</v>
      </c>
      <c r="E151" s="16" t="s">
        <v>29</v>
      </c>
      <c r="F151" s="16"/>
      <c r="G151" s="16"/>
      <c r="H151" s="16"/>
      <c r="I151" s="16"/>
      <c r="J151" s="16"/>
      <c r="K151" s="16"/>
      <c r="L151" s="16"/>
      <c r="M151" s="17">
        <v>0</v>
      </c>
    </row>
    <row r="152" spans="1:13" ht="12.75">
      <c r="A152" s="13">
        <v>8</v>
      </c>
      <c r="B152" s="13">
        <v>83</v>
      </c>
      <c r="C152" s="16" t="s">
        <v>150</v>
      </c>
      <c r="D152" s="16" t="s">
        <v>33</v>
      </c>
      <c r="E152" s="16" t="s">
        <v>151</v>
      </c>
      <c r="F152" s="16"/>
      <c r="G152" s="16"/>
      <c r="H152" s="16"/>
      <c r="I152" s="16"/>
      <c r="J152" s="16"/>
      <c r="K152" s="16"/>
      <c r="L152" s="16"/>
      <c r="M152" s="17">
        <v>0</v>
      </c>
    </row>
    <row r="153" spans="1:13" ht="12.75">
      <c r="A153" s="13">
        <v>9</v>
      </c>
      <c r="B153" s="13">
        <v>87</v>
      </c>
      <c r="C153" s="16" t="s">
        <v>152</v>
      </c>
      <c r="D153" s="16" t="s">
        <v>153</v>
      </c>
      <c r="E153" s="16" t="s">
        <v>151</v>
      </c>
      <c r="F153" s="16"/>
      <c r="G153" s="16"/>
      <c r="H153" s="16"/>
      <c r="I153" s="16"/>
      <c r="J153" s="16"/>
      <c r="K153" s="16"/>
      <c r="L153" s="16"/>
      <c r="M153" s="17">
        <v>0</v>
      </c>
    </row>
    <row r="154" spans="1:13" ht="12.75">
      <c r="A154" s="13">
        <v>10</v>
      </c>
      <c r="B154" s="13">
        <v>89</v>
      </c>
      <c r="C154" s="16" t="s">
        <v>154</v>
      </c>
      <c r="D154" s="16" t="s">
        <v>44</v>
      </c>
      <c r="E154" s="16" t="s">
        <v>151</v>
      </c>
      <c r="F154" s="16"/>
      <c r="G154" s="16"/>
      <c r="H154" s="16"/>
      <c r="I154" s="16"/>
      <c r="J154" s="16"/>
      <c r="K154" s="16"/>
      <c r="L154" s="16"/>
      <c r="M154" s="17">
        <v>0</v>
      </c>
    </row>
    <row r="155" spans="1:13" ht="12.75">
      <c r="A155" s="13">
        <v>11</v>
      </c>
      <c r="B155" s="13">
        <v>93</v>
      </c>
      <c r="C155" s="16" t="s">
        <v>155</v>
      </c>
      <c r="D155" s="16" t="s">
        <v>156</v>
      </c>
      <c r="E155" s="16" t="s">
        <v>151</v>
      </c>
      <c r="F155" s="16"/>
      <c r="G155" s="16"/>
      <c r="H155" s="16"/>
      <c r="I155" s="16"/>
      <c r="J155" s="16"/>
      <c r="K155" s="16"/>
      <c r="L155" s="16"/>
      <c r="M155" s="17">
        <v>0</v>
      </c>
    </row>
    <row r="156" spans="1:13" ht="12.75">
      <c r="A156" s="13">
        <v>12</v>
      </c>
      <c r="B156" s="13">
        <v>228</v>
      </c>
      <c r="C156" s="16" t="s">
        <v>157</v>
      </c>
      <c r="D156" s="16" t="s">
        <v>158</v>
      </c>
      <c r="E156" s="16" t="s">
        <v>80</v>
      </c>
      <c r="F156" s="16"/>
      <c r="G156" s="16"/>
      <c r="H156" s="16"/>
      <c r="I156" s="16"/>
      <c r="J156" s="16"/>
      <c r="K156" s="16"/>
      <c r="L156" s="16"/>
      <c r="M156" s="17">
        <v>0</v>
      </c>
    </row>
    <row r="157" spans="1:13" ht="12.75">
      <c r="A157" s="13">
        <v>13</v>
      </c>
      <c r="B157" s="20">
        <v>337</v>
      </c>
      <c r="C157" s="21" t="s">
        <v>159</v>
      </c>
      <c r="D157" s="21" t="s">
        <v>160</v>
      </c>
      <c r="E157" s="22" t="s">
        <v>112</v>
      </c>
      <c r="F157" s="22"/>
      <c r="G157" s="22"/>
      <c r="H157" s="22"/>
      <c r="I157" s="22"/>
      <c r="J157" s="22"/>
      <c r="K157" s="22"/>
      <c r="L157" s="22"/>
      <c r="M157" s="17">
        <v>0</v>
      </c>
    </row>
    <row r="158" spans="1:13" ht="12.75">
      <c r="A158" s="13"/>
      <c r="B158" s="13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7"/>
    </row>
    <row r="159" spans="1:13" ht="12.75">
      <c r="A159" s="13"/>
      <c r="B159" s="13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7"/>
    </row>
    <row r="160" spans="1:13" ht="12.75">
      <c r="A160" s="13"/>
      <c r="B160" s="13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7"/>
    </row>
    <row r="161" spans="1:13" ht="12.75">
      <c r="A161" s="13"/>
      <c r="B161" s="13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7"/>
    </row>
    <row r="162" spans="1:13" ht="12.75">
      <c r="A162" s="13"/>
      <c r="B162" s="13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7"/>
    </row>
    <row r="163" spans="1:13" ht="12.75">
      <c r="A163" s="13"/>
      <c r="B163" s="13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7"/>
    </row>
    <row r="164" spans="1:13" ht="12.75">
      <c r="A164" s="13"/>
      <c r="B164" s="13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7"/>
    </row>
    <row r="165" spans="1:13" ht="12.75">
      <c r="A165" s="13"/>
      <c r="B165" s="13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7"/>
    </row>
    <row r="166" spans="1:13" ht="12.75">
      <c r="A166" s="13"/>
      <c r="B166" s="13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7"/>
    </row>
    <row r="167" spans="1:13" ht="12.75">
      <c r="A167" s="13"/>
      <c r="B167" s="13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7"/>
    </row>
    <row r="169" spans="1:13" ht="54.75" customHeight="1">
      <c r="A169" s="1" t="s">
        <v>300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</row>
    <row r="170" spans="1:13" ht="12.75">
      <c r="A170" s="19" t="s">
        <v>161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7"/>
    </row>
    <row r="171" spans="1:13" ht="12.75">
      <c r="A171" s="8"/>
      <c r="B171" s="9"/>
      <c r="C171" s="9"/>
      <c r="D171" s="9"/>
      <c r="E171" s="9"/>
      <c r="F171" s="10"/>
      <c r="G171" s="11"/>
      <c r="H171" s="11"/>
      <c r="I171" s="12"/>
      <c r="J171" s="12"/>
      <c r="K171" s="12"/>
      <c r="L171" s="12"/>
      <c r="M171" s="13"/>
    </row>
    <row r="172" spans="1:13" ht="12.75">
      <c r="A172" s="14" t="s">
        <v>2</v>
      </c>
      <c r="B172" s="14" t="s">
        <v>3</v>
      </c>
      <c r="C172" s="14" t="s">
        <v>4</v>
      </c>
      <c r="D172" s="14" t="s">
        <v>5</v>
      </c>
      <c r="E172" s="14" t="s">
        <v>6</v>
      </c>
      <c r="F172" s="14" t="s">
        <v>7</v>
      </c>
      <c r="G172" s="14" t="s">
        <v>8</v>
      </c>
      <c r="H172" s="12" t="s">
        <v>9</v>
      </c>
      <c r="I172" s="12" t="s">
        <v>10</v>
      </c>
      <c r="J172" s="12" t="s">
        <v>11</v>
      </c>
      <c r="K172" s="12" t="s">
        <v>12</v>
      </c>
      <c r="L172" s="12" t="s">
        <v>13</v>
      </c>
      <c r="M172" s="15" t="s">
        <v>14</v>
      </c>
    </row>
    <row r="173" spans="1:13" ht="12.75">
      <c r="A173" s="13">
        <v>1</v>
      </c>
      <c r="B173" s="13">
        <v>30</v>
      </c>
      <c r="C173" s="16" t="s">
        <v>162</v>
      </c>
      <c r="D173" s="16" t="s">
        <v>130</v>
      </c>
      <c r="E173" s="16" t="s">
        <v>17</v>
      </c>
      <c r="F173" s="16"/>
      <c r="G173" s="16"/>
      <c r="H173" s="16"/>
      <c r="I173" s="16"/>
      <c r="J173" s="16"/>
      <c r="K173" s="16"/>
      <c r="L173" s="16"/>
      <c r="M173" s="17">
        <v>0</v>
      </c>
    </row>
    <row r="174" spans="1:13" ht="12.75">
      <c r="A174" s="13">
        <v>2</v>
      </c>
      <c r="B174" s="13">
        <v>31</v>
      </c>
      <c r="C174" s="16" t="s">
        <v>163</v>
      </c>
      <c r="D174" s="16" t="s">
        <v>164</v>
      </c>
      <c r="E174" s="16" t="s">
        <v>17</v>
      </c>
      <c r="F174" s="16"/>
      <c r="G174" s="16"/>
      <c r="H174" s="16"/>
      <c r="I174" s="16"/>
      <c r="J174" s="16"/>
      <c r="K174" s="16"/>
      <c r="L174" s="16"/>
      <c r="M174" s="17">
        <v>0</v>
      </c>
    </row>
    <row r="175" spans="1:13" ht="12.75">
      <c r="A175" s="13">
        <v>3</v>
      </c>
      <c r="B175" s="13">
        <v>34</v>
      </c>
      <c r="C175" s="16" t="s">
        <v>165</v>
      </c>
      <c r="D175" s="16" t="s">
        <v>21</v>
      </c>
      <c r="E175" s="16" t="s">
        <v>17</v>
      </c>
      <c r="F175" s="16"/>
      <c r="G175" s="16"/>
      <c r="H175" s="16"/>
      <c r="I175" s="16"/>
      <c r="J175" s="16"/>
      <c r="K175" s="16"/>
      <c r="L175" s="16"/>
      <c r="M175" s="17">
        <v>0</v>
      </c>
    </row>
    <row r="176" spans="1:13" ht="12.75">
      <c r="A176" s="13">
        <v>4</v>
      </c>
      <c r="B176" s="13">
        <v>37</v>
      </c>
      <c r="C176" s="16" t="s">
        <v>166</v>
      </c>
      <c r="D176" s="16" t="s">
        <v>167</v>
      </c>
      <c r="E176" s="16" t="s">
        <v>17</v>
      </c>
      <c r="F176" s="16"/>
      <c r="G176" s="16"/>
      <c r="H176" s="16"/>
      <c r="I176" s="16"/>
      <c r="J176" s="16"/>
      <c r="K176" s="16"/>
      <c r="L176" s="16"/>
      <c r="M176" s="17">
        <v>0</v>
      </c>
    </row>
    <row r="177" spans="1:13" ht="12.75">
      <c r="A177" s="13">
        <v>5</v>
      </c>
      <c r="B177" s="13">
        <v>40</v>
      </c>
      <c r="C177" s="16" t="s">
        <v>168</v>
      </c>
      <c r="D177" s="16" t="s">
        <v>169</v>
      </c>
      <c r="E177" s="16" t="s">
        <v>17</v>
      </c>
      <c r="F177" s="16"/>
      <c r="G177" s="16"/>
      <c r="H177" s="16"/>
      <c r="I177" s="16"/>
      <c r="J177" s="16"/>
      <c r="K177" s="16"/>
      <c r="L177" s="16"/>
      <c r="M177" s="17">
        <v>0</v>
      </c>
    </row>
    <row r="178" spans="1:13" ht="12.75">
      <c r="A178" s="13">
        <v>6</v>
      </c>
      <c r="B178" s="13">
        <v>44</v>
      </c>
      <c r="C178" s="16" t="s">
        <v>170</v>
      </c>
      <c r="D178" s="16" t="s">
        <v>171</v>
      </c>
      <c r="E178" s="16" t="s">
        <v>17</v>
      </c>
      <c r="F178" s="16"/>
      <c r="G178" s="16"/>
      <c r="H178" s="16"/>
      <c r="I178" s="16"/>
      <c r="J178" s="16"/>
      <c r="K178" s="16"/>
      <c r="L178" s="16"/>
      <c r="M178" s="17">
        <v>0</v>
      </c>
    </row>
    <row r="179" spans="1:13" ht="12.75">
      <c r="A179" s="13">
        <v>7</v>
      </c>
      <c r="B179" s="13">
        <v>51</v>
      </c>
      <c r="C179" s="16" t="s">
        <v>150</v>
      </c>
      <c r="D179" s="16" t="s">
        <v>172</v>
      </c>
      <c r="E179" s="16" t="s">
        <v>29</v>
      </c>
      <c r="F179" s="16"/>
      <c r="G179" s="16"/>
      <c r="H179" s="16"/>
      <c r="I179" s="16"/>
      <c r="J179" s="16"/>
      <c r="K179" s="16"/>
      <c r="L179" s="16"/>
      <c r="M179" s="17">
        <v>0</v>
      </c>
    </row>
    <row r="180" spans="1:13" ht="12.75">
      <c r="A180" s="13">
        <v>8</v>
      </c>
      <c r="B180" s="13">
        <v>52</v>
      </c>
      <c r="C180" s="16" t="s">
        <v>173</v>
      </c>
      <c r="D180" s="16" t="s">
        <v>61</v>
      </c>
      <c r="E180" s="16" t="s">
        <v>29</v>
      </c>
      <c r="F180" s="16"/>
      <c r="G180" s="16"/>
      <c r="H180" s="16"/>
      <c r="I180" s="16"/>
      <c r="J180" s="16"/>
      <c r="K180" s="16"/>
      <c r="L180" s="16"/>
      <c r="M180" s="17">
        <v>0</v>
      </c>
    </row>
    <row r="181" spans="1:13" ht="12.75">
      <c r="A181" s="13">
        <v>9</v>
      </c>
      <c r="B181" s="13">
        <v>53</v>
      </c>
      <c r="C181" s="16" t="s">
        <v>168</v>
      </c>
      <c r="D181" s="16" t="s">
        <v>174</v>
      </c>
      <c r="E181" s="16" t="s">
        <v>29</v>
      </c>
      <c r="F181" s="16"/>
      <c r="G181" s="16"/>
      <c r="H181" s="16"/>
      <c r="I181" s="16"/>
      <c r="J181" s="16"/>
      <c r="K181" s="16"/>
      <c r="L181" s="16"/>
      <c r="M181" s="17">
        <v>0</v>
      </c>
    </row>
    <row r="182" spans="1:13" ht="12.75">
      <c r="A182" s="13">
        <v>10</v>
      </c>
      <c r="B182" s="13">
        <v>54</v>
      </c>
      <c r="C182" s="16" t="s">
        <v>175</v>
      </c>
      <c r="D182" s="16" t="s">
        <v>176</v>
      </c>
      <c r="E182" s="16" t="s">
        <v>29</v>
      </c>
      <c r="F182" s="16"/>
      <c r="G182" s="16"/>
      <c r="H182" s="16"/>
      <c r="I182" s="16"/>
      <c r="J182" s="16"/>
      <c r="K182" s="16"/>
      <c r="L182" s="16"/>
      <c r="M182" s="17">
        <v>0</v>
      </c>
    </row>
    <row r="183" spans="1:13" ht="12.75">
      <c r="A183" s="13">
        <v>11</v>
      </c>
      <c r="B183" s="13">
        <v>77</v>
      </c>
      <c r="C183" s="16" t="s">
        <v>177</v>
      </c>
      <c r="D183" s="16" t="s">
        <v>156</v>
      </c>
      <c r="E183" s="16" t="s">
        <v>38</v>
      </c>
      <c r="F183" s="16"/>
      <c r="G183" s="16"/>
      <c r="H183" s="16"/>
      <c r="I183" s="16"/>
      <c r="J183" s="16"/>
      <c r="K183" s="16"/>
      <c r="L183" s="16"/>
      <c r="M183" s="17">
        <v>0</v>
      </c>
    </row>
    <row r="184" spans="1:13" ht="12.75">
      <c r="A184" s="13">
        <v>12</v>
      </c>
      <c r="B184" s="13">
        <v>80</v>
      </c>
      <c r="C184" s="16" t="s">
        <v>178</v>
      </c>
      <c r="D184" s="16" t="s">
        <v>179</v>
      </c>
      <c r="E184" s="16" t="s">
        <v>38</v>
      </c>
      <c r="F184" s="16"/>
      <c r="G184" s="16"/>
      <c r="H184" s="16"/>
      <c r="I184" s="16"/>
      <c r="J184" s="16"/>
      <c r="K184" s="16"/>
      <c r="L184" s="16"/>
      <c r="M184" s="17">
        <v>0</v>
      </c>
    </row>
    <row r="185" spans="1:13" ht="12.75">
      <c r="A185" s="13">
        <v>13</v>
      </c>
      <c r="B185" s="13">
        <v>82</v>
      </c>
      <c r="C185" s="16" t="s">
        <v>180</v>
      </c>
      <c r="D185" s="16" t="s">
        <v>181</v>
      </c>
      <c r="E185" s="16" t="s">
        <v>38</v>
      </c>
      <c r="F185" s="16"/>
      <c r="G185" s="16"/>
      <c r="H185" s="16"/>
      <c r="I185" s="16"/>
      <c r="J185" s="16"/>
      <c r="K185" s="16"/>
      <c r="L185" s="16"/>
      <c r="M185" s="17">
        <v>0</v>
      </c>
    </row>
    <row r="186" spans="1:13" ht="12.75">
      <c r="A186" s="13">
        <v>14</v>
      </c>
      <c r="B186" s="13">
        <v>86</v>
      </c>
      <c r="C186" s="16" t="s">
        <v>182</v>
      </c>
      <c r="D186" s="16" t="s">
        <v>183</v>
      </c>
      <c r="E186" s="16" t="s">
        <v>38</v>
      </c>
      <c r="F186" s="16"/>
      <c r="G186" s="16"/>
      <c r="H186" s="16"/>
      <c r="I186" s="16"/>
      <c r="J186" s="16"/>
      <c r="K186" s="16"/>
      <c r="L186" s="16"/>
      <c r="M186" s="17">
        <v>0</v>
      </c>
    </row>
    <row r="187" spans="1:13" ht="12.75">
      <c r="A187" s="13">
        <v>15</v>
      </c>
      <c r="B187" s="13">
        <v>89</v>
      </c>
      <c r="C187" s="16" t="s">
        <v>184</v>
      </c>
      <c r="D187" s="16" t="s">
        <v>185</v>
      </c>
      <c r="E187" s="16" t="s">
        <v>38</v>
      </c>
      <c r="F187" s="16"/>
      <c r="G187" s="16"/>
      <c r="H187" s="16"/>
      <c r="I187" s="16"/>
      <c r="J187" s="16"/>
      <c r="K187" s="16"/>
      <c r="L187" s="16"/>
      <c r="M187" s="17">
        <v>0</v>
      </c>
    </row>
    <row r="188" spans="1:13" ht="12.75">
      <c r="A188" s="13">
        <v>16</v>
      </c>
      <c r="B188" s="13">
        <v>99</v>
      </c>
      <c r="C188" s="16" t="s">
        <v>186</v>
      </c>
      <c r="D188" s="16" t="s">
        <v>187</v>
      </c>
      <c r="E188" s="16" t="s">
        <v>38</v>
      </c>
      <c r="F188" s="16"/>
      <c r="G188" s="16"/>
      <c r="H188" s="16"/>
      <c r="I188" s="16"/>
      <c r="J188" s="16"/>
      <c r="K188" s="16"/>
      <c r="L188" s="16"/>
      <c r="M188" s="17">
        <v>0</v>
      </c>
    </row>
    <row r="189" spans="1:13" ht="12.75">
      <c r="A189" s="13">
        <v>17</v>
      </c>
      <c r="B189" s="13">
        <v>210</v>
      </c>
      <c r="C189" s="16" t="s">
        <v>188</v>
      </c>
      <c r="D189" s="16" t="s">
        <v>107</v>
      </c>
      <c r="E189" s="16" t="s">
        <v>46</v>
      </c>
      <c r="F189" s="16"/>
      <c r="G189" s="16"/>
      <c r="H189" s="16"/>
      <c r="I189" s="16"/>
      <c r="J189" s="16"/>
      <c r="K189" s="16"/>
      <c r="L189" s="16"/>
      <c r="M189" s="17">
        <v>0</v>
      </c>
    </row>
    <row r="190" spans="1:13" ht="12.75">
      <c r="A190" s="13">
        <v>18</v>
      </c>
      <c r="B190" s="13">
        <v>226</v>
      </c>
      <c r="C190" s="16" t="s">
        <v>189</v>
      </c>
      <c r="D190" s="16" t="s">
        <v>190</v>
      </c>
      <c r="E190" s="16" t="s">
        <v>80</v>
      </c>
      <c r="F190" s="16"/>
      <c r="G190" s="16"/>
      <c r="H190" s="16"/>
      <c r="I190" s="16"/>
      <c r="J190" s="16"/>
      <c r="K190" s="16"/>
      <c r="L190" s="16"/>
      <c r="M190" s="17">
        <v>0</v>
      </c>
    </row>
    <row r="191" spans="1:13" ht="12.75">
      <c r="A191" s="13">
        <v>19</v>
      </c>
      <c r="B191" s="13">
        <v>246</v>
      </c>
      <c r="C191" s="16" t="s">
        <v>191</v>
      </c>
      <c r="D191" s="16" t="s">
        <v>135</v>
      </c>
      <c r="E191" s="16" t="s">
        <v>80</v>
      </c>
      <c r="F191" s="16"/>
      <c r="G191" s="16"/>
      <c r="H191" s="16"/>
      <c r="I191" s="16"/>
      <c r="J191" s="16"/>
      <c r="K191" s="16"/>
      <c r="L191" s="16"/>
      <c r="M191" s="17">
        <v>0</v>
      </c>
    </row>
    <row r="192" spans="1:13" ht="12.75">
      <c r="A192" s="13">
        <v>20</v>
      </c>
      <c r="B192" s="13">
        <v>336</v>
      </c>
      <c r="C192" s="16" t="s">
        <v>165</v>
      </c>
      <c r="D192" s="16" t="s">
        <v>192</v>
      </c>
      <c r="E192" s="16" t="s">
        <v>112</v>
      </c>
      <c r="F192" s="16"/>
      <c r="G192" s="16"/>
      <c r="H192" s="16"/>
      <c r="I192" s="16"/>
      <c r="J192" s="16"/>
      <c r="K192" s="16"/>
      <c r="L192" s="16"/>
      <c r="M192" s="17">
        <v>0</v>
      </c>
    </row>
    <row r="193" spans="1:13" ht="12.75">
      <c r="A193" s="13">
        <v>21</v>
      </c>
      <c r="B193" s="20">
        <v>55</v>
      </c>
      <c r="C193" s="21" t="s">
        <v>193</v>
      </c>
      <c r="D193" s="21" t="s">
        <v>194</v>
      </c>
      <c r="E193" s="22" t="s">
        <v>29</v>
      </c>
      <c r="F193" s="22"/>
      <c r="G193" s="22"/>
      <c r="H193" s="22"/>
      <c r="I193" s="22"/>
      <c r="J193" s="22"/>
      <c r="K193" s="22"/>
      <c r="L193" s="22"/>
      <c r="M193" s="17"/>
    </row>
    <row r="194" spans="1:13" ht="12.75">
      <c r="A194" s="13"/>
      <c r="B194" s="13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7"/>
    </row>
    <row r="195" spans="1:13" ht="12.75">
      <c r="A195" s="13"/>
      <c r="B195" s="13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7"/>
    </row>
    <row r="196" ht="12.75">
      <c r="A196" t="s">
        <v>0</v>
      </c>
    </row>
    <row r="197" spans="1:13" ht="54.75" customHeight="1">
      <c r="A197" s="1" t="s">
        <v>195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</row>
    <row r="198" spans="1:13" ht="12.75">
      <c r="A198" s="19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7"/>
    </row>
    <row r="199" spans="1:13" ht="12.75">
      <c r="A199" s="8" t="s">
        <v>2</v>
      </c>
      <c r="B199" s="9" t="s">
        <v>3</v>
      </c>
      <c r="C199" s="9" t="s">
        <v>4</v>
      </c>
      <c r="D199" s="9" t="s">
        <v>5</v>
      </c>
      <c r="E199" s="9" t="s">
        <v>6</v>
      </c>
      <c r="F199" s="10" t="s">
        <v>7</v>
      </c>
      <c r="G199" s="11" t="s">
        <v>87</v>
      </c>
      <c r="H199" s="11" t="s">
        <v>88</v>
      </c>
      <c r="I199" s="12" t="s">
        <v>89</v>
      </c>
      <c r="J199" s="12" t="s">
        <v>10</v>
      </c>
      <c r="K199" s="12"/>
      <c r="L199" s="12"/>
      <c r="M199" s="13" t="s">
        <v>14</v>
      </c>
    </row>
    <row r="200" spans="1:13" ht="12.75">
      <c r="A200" s="14">
        <v>1</v>
      </c>
      <c r="B200" s="14">
        <v>10</v>
      </c>
      <c r="C200" s="14" t="s">
        <v>196</v>
      </c>
      <c r="D200" s="14" t="s">
        <v>197</v>
      </c>
      <c r="E200" s="14" t="s">
        <v>83</v>
      </c>
      <c r="F200" s="14"/>
      <c r="G200" s="14"/>
      <c r="H200" s="12"/>
      <c r="I200" s="12"/>
      <c r="J200" s="12"/>
      <c r="K200" s="12"/>
      <c r="L200" s="12"/>
      <c r="M200" s="15">
        <v>0</v>
      </c>
    </row>
    <row r="201" spans="1:13" ht="12.75">
      <c r="A201" s="13">
        <v>2</v>
      </c>
      <c r="B201" s="13">
        <v>26</v>
      </c>
      <c r="C201" s="16" t="s">
        <v>198</v>
      </c>
      <c r="D201" s="16" t="s">
        <v>21</v>
      </c>
      <c r="E201" s="16" t="s">
        <v>17</v>
      </c>
      <c r="F201" s="16"/>
      <c r="G201" s="16"/>
      <c r="H201" s="16"/>
      <c r="I201" s="16"/>
      <c r="J201" s="16"/>
      <c r="K201" s="16"/>
      <c r="L201" s="16"/>
      <c r="M201" s="17">
        <v>0</v>
      </c>
    </row>
    <row r="202" spans="1:13" ht="12.75">
      <c r="A202" s="13">
        <v>3</v>
      </c>
      <c r="B202" s="13">
        <v>27</v>
      </c>
      <c r="C202" s="16" t="s">
        <v>199</v>
      </c>
      <c r="D202" s="16" t="s">
        <v>200</v>
      </c>
      <c r="E202" s="16" t="s">
        <v>17</v>
      </c>
      <c r="F202" s="16"/>
      <c r="G202" s="16"/>
      <c r="H202" s="16"/>
      <c r="I202" s="16"/>
      <c r="J202" s="16"/>
      <c r="K202" s="16"/>
      <c r="L202" s="16"/>
      <c r="M202" s="17">
        <v>0</v>
      </c>
    </row>
    <row r="203" spans="1:13" ht="12.75">
      <c r="A203" s="13">
        <v>4</v>
      </c>
      <c r="B203" s="13">
        <v>48</v>
      </c>
      <c r="C203" s="16" t="s">
        <v>201</v>
      </c>
      <c r="D203" s="16" t="s">
        <v>202</v>
      </c>
      <c r="E203" s="16" t="s">
        <v>17</v>
      </c>
      <c r="F203" s="16"/>
      <c r="G203" s="16"/>
      <c r="H203" s="16"/>
      <c r="I203" s="16"/>
      <c r="J203" s="16"/>
      <c r="K203" s="16"/>
      <c r="L203" s="16"/>
      <c r="M203" s="17">
        <v>0</v>
      </c>
    </row>
    <row r="204" spans="1:13" ht="12.75">
      <c r="A204" s="13">
        <v>5</v>
      </c>
      <c r="B204" s="13">
        <v>51</v>
      </c>
      <c r="C204" s="16" t="s">
        <v>203</v>
      </c>
      <c r="D204" s="16" t="s">
        <v>174</v>
      </c>
      <c r="E204" s="16" t="s">
        <v>29</v>
      </c>
      <c r="F204" s="16"/>
      <c r="G204" s="16"/>
      <c r="H204" s="16"/>
      <c r="I204" s="16"/>
      <c r="J204" s="16"/>
      <c r="K204" s="16"/>
      <c r="L204" s="16"/>
      <c r="M204" s="17">
        <v>0</v>
      </c>
    </row>
    <row r="205" spans="1:13" ht="12.75">
      <c r="A205" s="13">
        <v>6</v>
      </c>
      <c r="B205" s="13">
        <v>52</v>
      </c>
      <c r="C205" s="16" t="s">
        <v>204</v>
      </c>
      <c r="D205" s="16" t="s">
        <v>205</v>
      </c>
      <c r="E205" s="16" t="s">
        <v>29</v>
      </c>
      <c r="F205" s="16"/>
      <c r="G205" s="16"/>
      <c r="H205" s="16"/>
      <c r="I205" s="16"/>
      <c r="J205" s="16"/>
      <c r="K205" s="16"/>
      <c r="L205" s="16"/>
      <c r="M205" s="17">
        <v>0</v>
      </c>
    </row>
    <row r="206" spans="1:13" ht="12.75">
      <c r="A206" s="13">
        <v>7</v>
      </c>
      <c r="B206" s="13">
        <v>53</v>
      </c>
      <c r="C206" s="16" t="s">
        <v>196</v>
      </c>
      <c r="D206" s="16" t="s">
        <v>172</v>
      </c>
      <c r="E206" s="16" t="s">
        <v>29</v>
      </c>
      <c r="F206" s="16"/>
      <c r="G206" s="16"/>
      <c r="H206" s="16"/>
      <c r="I206" s="16"/>
      <c r="J206" s="16"/>
      <c r="K206" s="16"/>
      <c r="L206" s="16"/>
      <c r="M206" s="17">
        <v>0</v>
      </c>
    </row>
    <row r="207" spans="1:13" ht="12.75">
      <c r="A207" s="13">
        <v>8</v>
      </c>
      <c r="B207" s="13">
        <v>54</v>
      </c>
      <c r="C207" s="16" t="s">
        <v>139</v>
      </c>
      <c r="D207" s="16" t="s">
        <v>206</v>
      </c>
      <c r="E207" s="16" t="s">
        <v>29</v>
      </c>
      <c r="F207" s="16"/>
      <c r="G207" s="16"/>
      <c r="H207" s="16"/>
      <c r="I207" s="16"/>
      <c r="J207" s="16"/>
      <c r="K207" s="16"/>
      <c r="L207" s="16"/>
      <c r="M207" s="17">
        <v>0</v>
      </c>
    </row>
    <row r="208" spans="1:13" ht="12.75">
      <c r="A208" s="13">
        <v>9</v>
      </c>
      <c r="B208" s="13">
        <v>79</v>
      </c>
      <c r="C208" s="16" t="s">
        <v>207</v>
      </c>
      <c r="D208" s="16" t="s">
        <v>208</v>
      </c>
      <c r="E208" s="16" t="s">
        <v>38</v>
      </c>
      <c r="F208" s="16"/>
      <c r="G208" s="16"/>
      <c r="H208" s="16"/>
      <c r="I208" s="16"/>
      <c r="J208" s="16"/>
      <c r="K208" s="16"/>
      <c r="L208" s="16"/>
      <c r="M208" s="17">
        <v>0</v>
      </c>
    </row>
    <row r="209" spans="1:13" ht="12.75">
      <c r="A209" s="13">
        <v>10</v>
      </c>
      <c r="B209" s="13">
        <v>84</v>
      </c>
      <c r="C209" s="16" t="s">
        <v>204</v>
      </c>
      <c r="D209" s="16" t="s">
        <v>209</v>
      </c>
      <c r="E209" s="16" t="s">
        <v>38</v>
      </c>
      <c r="F209" s="16"/>
      <c r="G209" s="16"/>
      <c r="H209" s="16"/>
      <c r="I209" s="16"/>
      <c r="J209" s="16"/>
      <c r="K209" s="16"/>
      <c r="L209" s="16"/>
      <c r="M209" s="17">
        <v>0</v>
      </c>
    </row>
    <row r="210" spans="1:13" ht="12.75">
      <c r="A210" s="13">
        <v>11</v>
      </c>
      <c r="B210" s="13">
        <v>86</v>
      </c>
      <c r="C210" s="16" t="s">
        <v>210</v>
      </c>
      <c r="D210" s="16" t="s">
        <v>211</v>
      </c>
      <c r="E210" s="16" t="s">
        <v>38</v>
      </c>
      <c r="F210" s="16"/>
      <c r="G210" s="16"/>
      <c r="H210" s="16"/>
      <c r="I210" s="16"/>
      <c r="J210" s="16"/>
      <c r="K210" s="16"/>
      <c r="L210" s="16"/>
      <c r="M210" s="17">
        <v>0</v>
      </c>
    </row>
    <row r="211" spans="1:13" ht="12.75">
      <c r="A211" s="13">
        <v>12</v>
      </c>
      <c r="B211" s="13">
        <v>89</v>
      </c>
      <c r="C211" s="16" t="s">
        <v>212</v>
      </c>
      <c r="D211" s="16" t="s">
        <v>213</v>
      </c>
      <c r="E211" s="16" t="s">
        <v>38</v>
      </c>
      <c r="F211" s="16"/>
      <c r="G211" s="16"/>
      <c r="H211" s="16"/>
      <c r="I211" s="16"/>
      <c r="J211" s="16"/>
      <c r="K211" s="16"/>
      <c r="L211" s="16"/>
      <c r="M211" s="17">
        <v>0</v>
      </c>
    </row>
    <row r="212" spans="1:13" ht="12.75">
      <c r="A212" s="13">
        <v>13</v>
      </c>
      <c r="B212" s="13">
        <v>90</v>
      </c>
      <c r="C212" s="16" t="s">
        <v>198</v>
      </c>
      <c r="D212" s="16" t="s">
        <v>214</v>
      </c>
      <c r="E212" s="16" t="s">
        <v>38</v>
      </c>
      <c r="F212" s="16"/>
      <c r="G212" s="16"/>
      <c r="H212" s="16"/>
      <c r="I212" s="16"/>
      <c r="J212" s="16"/>
      <c r="K212" s="16"/>
      <c r="L212" s="16"/>
      <c r="M212" s="17">
        <v>0</v>
      </c>
    </row>
    <row r="213" spans="1:13" ht="12.75">
      <c r="A213" s="13">
        <v>14</v>
      </c>
      <c r="B213" s="13">
        <v>97</v>
      </c>
      <c r="C213" s="16" t="s">
        <v>215</v>
      </c>
      <c r="D213" s="16" t="s">
        <v>216</v>
      </c>
      <c r="E213" s="16" t="s">
        <v>38</v>
      </c>
      <c r="F213" s="16"/>
      <c r="G213" s="16"/>
      <c r="H213" s="16"/>
      <c r="I213" s="16"/>
      <c r="J213" s="16"/>
      <c r="K213" s="16"/>
      <c r="L213" s="16"/>
      <c r="M213" s="17">
        <v>0</v>
      </c>
    </row>
    <row r="214" spans="1:13" ht="12.75">
      <c r="A214" s="13">
        <v>15</v>
      </c>
      <c r="B214" s="13">
        <v>202</v>
      </c>
      <c r="C214" s="16" t="s">
        <v>204</v>
      </c>
      <c r="D214" s="16" t="s">
        <v>217</v>
      </c>
      <c r="E214" s="16" t="s">
        <v>46</v>
      </c>
      <c r="F214" s="16"/>
      <c r="G214" s="16"/>
      <c r="H214" s="16"/>
      <c r="I214" s="16"/>
      <c r="J214" s="16"/>
      <c r="K214" s="16"/>
      <c r="L214" s="16"/>
      <c r="M214" s="17">
        <v>0</v>
      </c>
    </row>
    <row r="215" spans="1:13" ht="12.75">
      <c r="A215" s="13">
        <v>16</v>
      </c>
      <c r="B215" s="13">
        <v>203</v>
      </c>
      <c r="C215" s="16" t="s">
        <v>218</v>
      </c>
      <c r="D215" s="16" t="s">
        <v>219</v>
      </c>
      <c r="E215" s="16" t="s">
        <v>46</v>
      </c>
      <c r="F215" s="16"/>
      <c r="G215" s="16"/>
      <c r="H215" s="16"/>
      <c r="I215" s="16"/>
      <c r="J215" s="16"/>
      <c r="K215" s="16"/>
      <c r="L215" s="16"/>
      <c r="M215" s="17">
        <v>0</v>
      </c>
    </row>
    <row r="216" spans="1:13" ht="12.75" customHeight="1">
      <c r="A216" s="13">
        <v>17</v>
      </c>
      <c r="B216" s="13">
        <v>226</v>
      </c>
      <c r="C216" s="16" t="s">
        <v>220</v>
      </c>
      <c r="D216" s="16" t="s">
        <v>190</v>
      </c>
      <c r="E216" s="16" t="s">
        <v>80</v>
      </c>
      <c r="F216" s="16"/>
      <c r="G216" s="16"/>
      <c r="H216" s="16"/>
      <c r="I216" s="16"/>
      <c r="J216" s="16"/>
      <c r="K216" s="16"/>
      <c r="L216" s="16"/>
      <c r="M216" s="17">
        <v>0</v>
      </c>
    </row>
    <row r="217" spans="1:13" ht="12.75">
      <c r="A217" s="13">
        <v>18</v>
      </c>
      <c r="B217" s="13">
        <v>304</v>
      </c>
      <c r="C217" s="16" t="s">
        <v>170</v>
      </c>
      <c r="D217" s="16" t="s">
        <v>221</v>
      </c>
      <c r="E217" s="16" t="s">
        <v>112</v>
      </c>
      <c r="F217" s="16"/>
      <c r="G217" s="16"/>
      <c r="H217" s="16"/>
      <c r="I217" s="16"/>
      <c r="J217" s="16"/>
      <c r="K217" s="16"/>
      <c r="L217" s="16"/>
      <c r="M217" s="17">
        <v>0</v>
      </c>
    </row>
    <row r="218" spans="1:13" ht="12.75">
      <c r="A218" s="13">
        <v>19</v>
      </c>
      <c r="B218" s="20">
        <v>55</v>
      </c>
      <c r="C218" s="21" t="s">
        <v>152</v>
      </c>
      <c r="D218" s="21" t="s">
        <v>222</v>
      </c>
      <c r="E218" s="22" t="s">
        <v>29</v>
      </c>
      <c r="F218" s="22"/>
      <c r="G218" s="22"/>
      <c r="H218" s="22"/>
      <c r="I218" s="22"/>
      <c r="J218" s="22"/>
      <c r="K218" s="22"/>
      <c r="L218" s="22"/>
      <c r="M218" s="17">
        <v>0</v>
      </c>
    </row>
    <row r="219" spans="1:13" ht="12.75">
      <c r="A219" s="13"/>
      <c r="B219" s="13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7"/>
    </row>
    <row r="220" spans="1:13" ht="12.75">
      <c r="A220" s="13"/>
      <c r="B220" s="13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7"/>
    </row>
    <row r="221" spans="1:13" ht="12.75">
      <c r="A221" s="13"/>
      <c r="B221" s="13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7"/>
    </row>
    <row r="222" spans="1:13" ht="12.75">
      <c r="A222" s="13"/>
      <c r="B222" s="13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7"/>
    </row>
    <row r="223" spans="1:13" ht="12.75">
      <c r="A223" s="13"/>
      <c r="B223" s="13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7"/>
    </row>
    <row r="224" ht="12.75">
      <c r="A224" t="s">
        <v>0</v>
      </c>
    </row>
    <row r="225" spans="1:13" ht="54.75" customHeight="1">
      <c r="A225" s="1" t="s">
        <v>223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ht="12.75">
      <c r="A226" s="19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7"/>
    </row>
    <row r="227" spans="1:13" ht="12.75">
      <c r="A227" s="8" t="s">
        <v>2</v>
      </c>
      <c r="B227" s="9" t="s">
        <v>3</v>
      </c>
      <c r="C227" s="9" t="s">
        <v>4</v>
      </c>
      <c r="D227" s="9" t="s">
        <v>5</v>
      </c>
      <c r="E227" s="9" t="s">
        <v>6</v>
      </c>
      <c r="F227" s="10" t="s">
        <v>7</v>
      </c>
      <c r="G227" s="11">
        <v>400</v>
      </c>
      <c r="H227" s="11">
        <v>600</v>
      </c>
      <c r="I227" s="12">
        <v>800</v>
      </c>
      <c r="J227" s="12">
        <v>1000</v>
      </c>
      <c r="K227" s="12"/>
      <c r="L227" s="12"/>
      <c r="M227" s="13" t="s">
        <v>14</v>
      </c>
    </row>
    <row r="228" spans="1:13" ht="12.75">
      <c r="A228" s="14">
        <v>1</v>
      </c>
      <c r="B228" s="14">
        <v>36</v>
      </c>
      <c r="C228" s="14" t="s">
        <v>199</v>
      </c>
      <c r="D228" s="14" t="s">
        <v>55</v>
      </c>
      <c r="E228" s="14" t="s">
        <v>17</v>
      </c>
      <c r="F228" s="14"/>
      <c r="G228" s="14"/>
      <c r="H228" s="12"/>
      <c r="I228" s="12"/>
      <c r="J228" s="12"/>
      <c r="K228" s="12"/>
      <c r="L228" s="12"/>
      <c r="M228" s="15">
        <v>0</v>
      </c>
    </row>
    <row r="229" spans="1:13" ht="12.75">
      <c r="A229" s="13">
        <v>2</v>
      </c>
      <c r="B229" s="13">
        <v>51</v>
      </c>
      <c r="C229" s="16" t="s">
        <v>212</v>
      </c>
      <c r="D229" s="16" t="s">
        <v>224</v>
      </c>
      <c r="E229" s="16" t="s">
        <v>29</v>
      </c>
      <c r="F229" s="16"/>
      <c r="G229" s="16"/>
      <c r="H229" s="16"/>
      <c r="I229" s="16"/>
      <c r="J229" s="16"/>
      <c r="K229" s="16"/>
      <c r="L229" s="16"/>
      <c r="M229" s="17">
        <v>0</v>
      </c>
    </row>
    <row r="230" spans="1:13" ht="12.75">
      <c r="A230" s="13">
        <v>3</v>
      </c>
      <c r="B230" s="13">
        <v>52</v>
      </c>
      <c r="C230" s="16" t="s">
        <v>225</v>
      </c>
      <c r="D230" s="16" t="s">
        <v>205</v>
      </c>
      <c r="E230" s="16" t="s">
        <v>29</v>
      </c>
      <c r="F230" s="16"/>
      <c r="G230" s="16"/>
      <c r="H230" s="16"/>
      <c r="I230" s="16"/>
      <c r="J230" s="16"/>
      <c r="K230" s="16"/>
      <c r="L230" s="16"/>
      <c r="M230" s="17">
        <v>0</v>
      </c>
    </row>
    <row r="231" spans="1:13" ht="12.75">
      <c r="A231" s="13">
        <v>4</v>
      </c>
      <c r="B231" s="13">
        <v>53</v>
      </c>
      <c r="C231" s="16" t="s">
        <v>199</v>
      </c>
      <c r="D231" s="16" t="s">
        <v>226</v>
      </c>
      <c r="E231" s="16" t="s">
        <v>29</v>
      </c>
      <c r="F231" s="16"/>
      <c r="G231" s="16"/>
      <c r="H231" s="16"/>
      <c r="I231" s="16"/>
      <c r="J231" s="16"/>
      <c r="K231" s="16"/>
      <c r="L231" s="16"/>
      <c r="M231" s="17">
        <v>0</v>
      </c>
    </row>
    <row r="232" spans="1:13" ht="12.75">
      <c r="A232" s="13">
        <v>5</v>
      </c>
      <c r="B232" s="13">
        <v>54</v>
      </c>
      <c r="C232" s="16" t="s">
        <v>227</v>
      </c>
      <c r="D232" s="16" t="s">
        <v>228</v>
      </c>
      <c r="E232" s="16" t="s">
        <v>29</v>
      </c>
      <c r="F232" s="16"/>
      <c r="G232" s="16"/>
      <c r="H232" s="16"/>
      <c r="I232" s="16"/>
      <c r="J232" s="16"/>
      <c r="K232" s="16"/>
      <c r="L232" s="16"/>
      <c r="M232" s="17">
        <v>0</v>
      </c>
    </row>
    <row r="233" spans="1:13" ht="12.75">
      <c r="A233" s="13">
        <v>6</v>
      </c>
      <c r="B233" s="13">
        <v>55</v>
      </c>
      <c r="C233" s="16" t="s">
        <v>229</v>
      </c>
      <c r="D233" s="16" t="s">
        <v>230</v>
      </c>
      <c r="E233" s="16" t="s">
        <v>29</v>
      </c>
      <c r="F233" s="16"/>
      <c r="G233" s="16"/>
      <c r="H233" s="16"/>
      <c r="I233" s="16"/>
      <c r="J233" s="16"/>
      <c r="K233" s="16"/>
      <c r="L233" s="16"/>
      <c r="M233" s="17">
        <v>0</v>
      </c>
    </row>
    <row r="234" spans="1:13" ht="12.75">
      <c r="A234" s="13">
        <v>7</v>
      </c>
      <c r="B234" s="13">
        <v>76</v>
      </c>
      <c r="C234" s="16" t="s">
        <v>231</v>
      </c>
      <c r="D234" s="16" t="s">
        <v>232</v>
      </c>
      <c r="E234" s="16" t="s">
        <v>38</v>
      </c>
      <c r="F234" s="16"/>
      <c r="G234" s="16"/>
      <c r="H234" s="16"/>
      <c r="I234" s="16"/>
      <c r="J234" s="16"/>
      <c r="K234" s="16"/>
      <c r="L234" s="16"/>
      <c r="M234" s="17">
        <v>0</v>
      </c>
    </row>
    <row r="235" spans="1:13" ht="12.75">
      <c r="A235" s="13">
        <v>8</v>
      </c>
      <c r="B235" s="13">
        <v>84</v>
      </c>
      <c r="C235" s="16" t="s">
        <v>233</v>
      </c>
      <c r="D235" s="16" t="s">
        <v>234</v>
      </c>
      <c r="E235" s="16" t="s">
        <v>38</v>
      </c>
      <c r="F235" s="16"/>
      <c r="G235" s="16"/>
      <c r="H235" s="16"/>
      <c r="I235" s="16"/>
      <c r="J235" s="16"/>
      <c r="K235" s="16"/>
      <c r="L235" s="16"/>
      <c r="M235" s="17">
        <v>0</v>
      </c>
    </row>
    <row r="236" spans="1:13" ht="12.75">
      <c r="A236" s="13">
        <v>9</v>
      </c>
      <c r="B236" s="13">
        <v>226</v>
      </c>
      <c r="C236" s="16" t="s">
        <v>139</v>
      </c>
      <c r="D236" s="16" t="s">
        <v>158</v>
      </c>
      <c r="E236" s="16" t="s">
        <v>80</v>
      </c>
      <c r="F236" s="16"/>
      <c r="G236" s="16"/>
      <c r="H236" s="16"/>
      <c r="I236" s="16"/>
      <c r="J236" s="16"/>
      <c r="K236" s="16"/>
      <c r="L236" s="16"/>
      <c r="M236" s="17">
        <v>0</v>
      </c>
    </row>
    <row r="237" spans="1:13" ht="12.75">
      <c r="A237" s="13">
        <v>10</v>
      </c>
      <c r="B237" s="13">
        <v>243</v>
      </c>
      <c r="C237" s="16" t="s">
        <v>235</v>
      </c>
      <c r="D237" s="16" t="s">
        <v>236</v>
      </c>
      <c r="E237" s="16" t="s">
        <v>80</v>
      </c>
      <c r="F237" s="16"/>
      <c r="G237" s="16"/>
      <c r="H237" s="16"/>
      <c r="I237" s="16"/>
      <c r="J237" s="16"/>
      <c r="K237" s="16"/>
      <c r="L237" s="16"/>
      <c r="M237" s="17">
        <v>0</v>
      </c>
    </row>
    <row r="238" spans="1:13" ht="12.75">
      <c r="A238" s="13"/>
      <c r="B238" s="13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7"/>
    </row>
    <row r="239" spans="1:13" ht="12.75">
      <c r="A239" s="13"/>
      <c r="B239" s="13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7"/>
    </row>
    <row r="240" spans="1:13" ht="12.75">
      <c r="A240" s="13"/>
      <c r="B240" s="13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7"/>
    </row>
    <row r="241" spans="1:13" ht="12.75">
      <c r="A241" s="13"/>
      <c r="B241" s="13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7"/>
    </row>
    <row r="242" spans="1:13" ht="12.75">
      <c r="A242" s="13"/>
      <c r="B242" s="13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7"/>
    </row>
    <row r="243" spans="1:13" ht="12.75">
      <c r="A243" s="13"/>
      <c r="B243" s="13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7"/>
    </row>
    <row r="244" spans="1:13" ht="12.75">
      <c r="A244" s="13"/>
      <c r="B244" s="13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7"/>
    </row>
    <row r="245" spans="1:13" ht="12.75">
      <c r="A245" s="13"/>
      <c r="B245" s="13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7"/>
    </row>
    <row r="246" spans="1:13" ht="12.75">
      <c r="A246" s="13"/>
      <c r="B246" s="13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7"/>
    </row>
    <row r="247" spans="1:13" ht="12.75">
      <c r="A247" s="13"/>
      <c r="B247" s="13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7"/>
    </row>
    <row r="248" spans="1:13" ht="12.75">
      <c r="A248" s="13"/>
      <c r="B248" s="13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7"/>
    </row>
    <row r="249" spans="1:13" ht="12.75">
      <c r="A249" s="13"/>
      <c r="B249" s="13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7"/>
    </row>
    <row r="250" spans="1:13" ht="12.75">
      <c r="A250" s="13"/>
      <c r="B250" s="13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7"/>
    </row>
    <row r="251" spans="1:13" ht="12.75">
      <c r="A251" s="13"/>
      <c r="B251" s="13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7"/>
    </row>
    <row r="252" ht="12.75">
      <c r="A252" t="s">
        <v>0</v>
      </c>
    </row>
    <row r="253" spans="1:13" ht="54.75" customHeight="1">
      <c r="A253" s="1" t="s">
        <v>237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"/>
    </row>
    <row r="254" spans="1:13" ht="12.75">
      <c r="A254" s="19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7"/>
    </row>
    <row r="255" spans="1:13" ht="12.75">
      <c r="A255" s="8" t="s">
        <v>2</v>
      </c>
      <c r="B255" s="9" t="s">
        <v>3</v>
      </c>
      <c r="C255" s="9" t="s">
        <v>4</v>
      </c>
      <c r="D255" s="9" t="s">
        <v>5</v>
      </c>
      <c r="E255" s="9" t="s">
        <v>6</v>
      </c>
      <c r="F255" s="10" t="s">
        <v>7</v>
      </c>
      <c r="G255" s="11">
        <v>200</v>
      </c>
      <c r="H255" s="11">
        <v>400</v>
      </c>
      <c r="I255" s="12">
        <v>600</v>
      </c>
      <c r="J255" s="12"/>
      <c r="K255" s="12"/>
      <c r="L255" s="12"/>
      <c r="M255" s="13" t="s">
        <v>14</v>
      </c>
    </row>
    <row r="256" spans="1:13" ht="12.75">
      <c r="A256" s="14">
        <v>1</v>
      </c>
      <c r="B256" s="14">
        <v>28</v>
      </c>
      <c r="C256" s="14" t="s">
        <v>238</v>
      </c>
      <c r="D256" s="14" t="s">
        <v>94</v>
      </c>
      <c r="E256" s="14" t="s">
        <v>17</v>
      </c>
      <c r="F256" s="14"/>
      <c r="G256" s="14"/>
      <c r="H256" s="12"/>
      <c r="I256" s="12"/>
      <c r="J256" s="12"/>
      <c r="K256" s="12"/>
      <c r="L256" s="12"/>
      <c r="M256" s="15">
        <v>0</v>
      </c>
    </row>
    <row r="257" spans="1:13" ht="12.75">
      <c r="A257" s="13">
        <v>2</v>
      </c>
      <c r="B257" s="13">
        <v>51</v>
      </c>
      <c r="C257" s="16" t="s">
        <v>239</v>
      </c>
      <c r="D257" s="16" t="s">
        <v>240</v>
      </c>
      <c r="E257" s="16" t="s">
        <v>29</v>
      </c>
      <c r="F257" s="16"/>
      <c r="G257" s="16"/>
      <c r="H257" s="16"/>
      <c r="I257" s="16"/>
      <c r="J257" s="16"/>
      <c r="K257" s="16"/>
      <c r="L257" s="16"/>
      <c r="M257" s="17">
        <v>0</v>
      </c>
    </row>
    <row r="258" spans="1:13" ht="12.75">
      <c r="A258" s="13">
        <v>3</v>
      </c>
      <c r="B258" s="13">
        <v>52</v>
      </c>
      <c r="C258" s="16" t="s">
        <v>241</v>
      </c>
      <c r="D258" s="16" t="s">
        <v>242</v>
      </c>
      <c r="E258" s="16" t="s">
        <v>29</v>
      </c>
      <c r="F258" s="16"/>
      <c r="G258" s="16"/>
      <c r="H258" s="16"/>
      <c r="I258" s="16"/>
      <c r="J258" s="16"/>
      <c r="K258" s="16"/>
      <c r="L258" s="16"/>
      <c r="M258" s="17">
        <v>0</v>
      </c>
    </row>
    <row r="259" spans="1:13" ht="12.75">
      <c r="A259" s="13">
        <v>4</v>
      </c>
      <c r="B259" s="13">
        <v>53</v>
      </c>
      <c r="C259" s="16" t="s">
        <v>243</v>
      </c>
      <c r="D259" s="16" t="s">
        <v>244</v>
      </c>
      <c r="E259" s="16" t="s">
        <v>29</v>
      </c>
      <c r="F259" s="16"/>
      <c r="G259" s="16"/>
      <c r="H259" s="16"/>
      <c r="I259" s="16"/>
      <c r="J259" s="16"/>
      <c r="K259" s="16"/>
      <c r="L259" s="16"/>
      <c r="M259" s="17">
        <v>0</v>
      </c>
    </row>
    <row r="260" spans="1:13" ht="12.75">
      <c r="A260" s="13">
        <v>5</v>
      </c>
      <c r="B260" s="13">
        <v>54</v>
      </c>
      <c r="C260" s="16" t="s">
        <v>245</v>
      </c>
      <c r="D260" s="16" t="s">
        <v>242</v>
      </c>
      <c r="E260" s="16" t="s">
        <v>29</v>
      </c>
      <c r="F260" s="16"/>
      <c r="G260" s="16"/>
      <c r="H260" s="16"/>
      <c r="I260" s="16"/>
      <c r="J260" s="16"/>
      <c r="K260" s="16"/>
      <c r="L260" s="16"/>
      <c r="M260" s="17">
        <v>0</v>
      </c>
    </row>
    <row r="261" spans="1:13" ht="12.75">
      <c r="A261" s="13">
        <v>6</v>
      </c>
      <c r="B261" s="13">
        <v>246</v>
      </c>
      <c r="C261" s="16" t="s">
        <v>152</v>
      </c>
      <c r="D261" s="16" t="s">
        <v>246</v>
      </c>
      <c r="E261" s="16" t="s">
        <v>80</v>
      </c>
      <c r="F261" s="16"/>
      <c r="G261" s="16"/>
      <c r="H261" s="16"/>
      <c r="I261" s="16"/>
      <c r="J261" s="16"/>
      <c r="K261" s="16"/>
      <c r="L261" s="16"/>
      <c r="M261" s="17">
        <v>0</v>
      </c>
    </row>
    <row r="262" spans="1:13" ht="12.75">
      <c r="A262" s="13">
        <v>7</v>
      </c>
      <c r="B262" s="13">
        <v>336</v>
      </c>
      <c r="C262" s="16" t="s">
        <v>247</v>
      </c>
      <c r="D262" s="16" t="s">
        <v>248</v>
      </c>
      <c r="E262" s="16" t="s">
        <v>112</v>
      </c>
      <c r="F262" s="16"/>
      <c r="G262" s="16"/>
      <c r="H262" s="16"/>
      <c r="I262" s="16"/>
      <c r="J262" s="16"/>
      <c r="K262" s="16"/>
      <c r="L262" s="16"/>
      <c r="M262" s="17"/>
    </row>
    <row r="263" spans="1:13" ht="12.75">
      <c r="A263" s="13"/>
      <c r="B263" s="13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7"/>
    </row>
    <row r="264" spans="1:13" ht="12.75">
      <c r="A264" s="13"/>
      <c r="B264" s="13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7"/>
    </row>
    <row r="265" spans="1:13" ht="12.75">
      <c r="A265" s="13"/>
      <c r="B265" s="13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7"/>
    </row>
    <row r="266" spans="1:13" ht="12.75">
      <c r="A266" s="13"/>
      <c r="B266" s="13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7"/>
    </row>
    <row r="267" spans="1:13" ht="12.75">
      <c r="A267" s="13"/>
      <c r="B267" s="13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7"/>
    </row>
    <row r="268" spans="1:13" ht="12.75">
      <c r="A268" s="13"/>
      <c r="B268" s="13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7"/>
    </row>
    <row r="269" spans="1:13" ht="12.75">
      <c r="A269" s="13"/>
      <c r="B269" s="13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7"/>
    </row>
    <row r="270" spans="1:13" ht="12.75">
      <c r="A270" s="13"/>
      <c r="B270" s="13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7"/>
    </row>
    <row r="271" spans="1:13" ht="12.75">
      <c r="A271" s="13"/>
      <c r="B271" s="13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7"/>
    </row>
    <row r="272" spans="1:13" ht="12.75">
      <c r="A272" s="13"/>
      <c r="B272" s="13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7"/>
    </row>
    <row r="273" spans="1:13" ht="12.75">
      <c r="A273" s="13"/>
      <c r="B273" s="13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7"/>
    </row>
    <row r="274" spans="1:13" ht="12.75">
      <c r="A274" s="13"/>
      <c r="B274" s="13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7"/>
    </row>
    <row r="275" spans="1:13" ht="12.75">
      <c r="A275" s="13"/>
      <c r="B275" s="13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7"/>
    </row>
    <row r="276" spans="1:13" ht="12.75">
      <c r="A276" s="13"/>
      <c r="B276" s="13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7"/>
    </row>
    <row r="277" spans="1:13" ht="12.75">
      <c r="A277" s="13"/>
      <c r="B277" s="13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7"/>
    </row>
    <row r="278" spans="1:13" ht="12.75">
      <c r="A278" s="13"/>
      <c r="B278" s="13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7"/>
    </row>
    <row r="279" spans="1:13" ht="12.75">
      <c r="A279" s="13"/>
      <c r="B279" s="13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7"/>
    </row>
    <row r="280" ht="12.75">
      <c r="A280" t="s">
        <v>0</v>
      </c>
    </row>
    <row r="281" spans="1:13" ht="26.25">
      <c r="A281" s="1" t="s">
        <v>249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</row>
    <row r="282" spans="1:13" ht="12.75">
      <c r="A282" s="19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7"/>
    </row>
    <row r="283" spans="1:5" ht="12.75">
      <c r="A283" t="s">
        <v>2</v>
      </c>
      <c r="E283" t="s">
        <v>14</v>
      </c>
    </row>
    <row r="284" spans="1:5" ht="12.75">
      <c r="A284" s="14">
        <v>1</v>
      </c>
      <c r="B284" s="23" t="s">
        <v>17</v>
      </c>
      <c r="C284" s="24"/>
      <c r="D284" s="25"/>
      <c r="E284" s="15">
        <v>0</v>
      </c>
    </row>
    <row r="285" spans="1:5" ht="12.75">
      <c r="A285" s="13">
        <v>2</v>
      </c>
      <c r="B285" s="26" t="s">
        <v>250</v>
      </c>
      <c r="C285" s="27"/>
      <c r="D285" s="28"/>
      <c r="E285" s="29">
        <v>0</v>
      </c>
    </row>
    <row r="286" spans="1:5" ht="12.75">
      <c r="A286" s="13">
        <v>3</v>
      </c>
      <c r="B286" s="26" t="s">
        <v>38</v>
      </c>
      <c r="C286" s="27"/>
      <c r="D286" s="28"/>
      <c r="E286" s="29">
        <v>0</v>
      </c>
    </row>
    <row r="287" spans="1:5" ht="12.75">
      <c r="A287" s="13">
        <v>4</v>
      </c>
      <c r="B287" s="26" t="s">
        <v>251</v>
      </c>
      <c r="C287" s="27"/>
      <c r="D287" s="28"/>
      <c r="E287" s="29">
        <v>0</v>
      </c>
    </row>
    <row r="288" spans="1:5" ht="12.75">
      <c r="A288" s="13">
        <v>5</v>
      </c>
      <c r="B288" s="26" t="s">
        <v>80</v>
      </c>
      <c r="C288" s="27"/>
      <c r="D288" s="28"/>
      <c r="E288" s="29">
        <v>0</v>
      </c>
    </row>
    <row r="289" spans="1:5" ht="12.75">
      <c r="A289" s="13">
        <v>6</v>
      </c>
      <c r="B289" s="26" t="s">
        <v>83</v>
      </c>
      <c r="C289" s="27"/>
      <c r="D289" s="28"/>
      <c r="E289" s="29">
        <v>0</v>
      </c>
    </row>
    <row r="290" spans="1:5" ht="12.75">
      <c r="A290" s="13">
        <v>7</v>
      </c>
      <c r="B290" s="26" t="s">
        <v>53</v>
      </c>
      <c r="C290" s="27"/>
      <c r="D290" s="28"/>
      <c r="E290" s="29">
        <v>0</v>
      </c>
    </row>
    <row r="291" spans="1:5" ht="12.75">
      <c r="A291" s="13">
        <v>8</v>
      </c>
      <c r="B291" s="26" t="s">
        <v>112</v>
      </c>
      <c r="C291" s="27"/>
      <c r="D291" s="28"/>
      <c r="E291" s="29">
        <v>0</v>
      </c>
    </row>
    <row r="292" spans="1:5" ht="12.75">
      <c r="A292" s="13"/>
      <c r="B292" s="26"/>
      <c r="C292" s="27"/>
      <c r="D292" s="28"/>
      <c r="E292" s="29"/>
    </row>
  </sheetData>
  <printOptions/>
  <pageMargins left="0.75" right="0.75" top="1" bottom="1" header="0" footer="0"/>
  <pageSetup fitToHeight="10" horizontalDpi="600" verticalDpi="600" orientation="landscape" paperSize="9" scale="89"/>
  <rowBreaks count="10" manualBreakCount="10">
    <brk id="28" max="65535" man="1"/>
    <brk id="56" max="65535" man="1"/>
    <brk id="84" max="65535" man="1"/>
    <brk id="112" max="65535" man="1"/>
    <brk id="140" max="65535" man="1"/>
    <brk id="168" max="65535" man="1"/>
    <brk id="196" max="65535" man="1"/>
    <brk id="224" max="65535" man="1"/>
    <brk id="252" max="65535" man="1"/>
    <brk id="28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19"/>
  <sheetViews>
    <sheetView tabSelected="1" zoomScale="75" zoomScaleNormal="75" workbookViewId="0" topLeftCell="A1">
      <pane xSplit="5" topLeftCell="G1" activePane="topRight" state="frozen"/>
      <selection pane="topLeft" activeCell="A1" sqref="A1"/>
      <selection pane="topRight" activeCell="L157" sqref="L157"/>
    </sheetView>
  </sheetViews>
  <sheetFormatPr defaultColWidth="9.140625" defaultRowHeight="12.75"/>
  <cols>
    <col min="1" max="2" width="7.28125" style="42" customWidth="1"/>
    <col min="3" max="3" width="11.421875" style="42" customWidth="1"/>
    <col min="4" max="4" width="16.8515625" style="42" customWidth="1"/>
    <col min="5" max="5" width="18.28125" style="42" customWidth="1"/>
    <col min="6" max="6" width="13.8515625" style="50" customWidth="1"/>
    <col min="7" max="10" width="13.8515625" style="42" customWidth="1"/>
    <col min="11" max="11" width="16.00390625" style="42" customWidth="1"/>
    <col min="12" max="12" width="16.7109375" style="42" customWidth="1"/>
    <col min="13" max="15" width="11.421875" style="59" customWidth="1"/>
    <col min="16" max="16384" width="11.421875" style="42" customWidth="1"/>
  </cols>
  <sheetData>
    <row r="1" spans="1:12" ht="34.5" customHeight="1" thickBot="1">
      <c r="A1" s="183" t="s">
        <v>439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5" ht="18.75" thickBot="1">
      <c r="A2" s="185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</row>
    <row r="3" spans="1:15" ht="12.75">
      <c r="A3" s="105"/>
      <c r="B3" s="55"/>
      <c r="C3" s="55"/>
      <c r="D3" s="55"/>
      <c r="E3" s="55"/>
      <c r="F3" s="56" t="s">
        <v>7</v>
      </c>
      <c r="G3" s="57"/>
      <c r="H3" s="57" t="s">
        <v>560</v>
      </c>
      <c r="I3" s="48" t="s">
        <v>544</v>
      </c>
      <c r="J3" s="48" t="s">
        <v>476</v>
      </c>
      <c r="K3" s="48" t="s">
        <v>543</v>
      </c>
      <c r="L3" s="58"/>
      <c r="M3" s="188" t="s">
        <v>294</v>
      </c>
      <c r="N3" s="189"/>
      <c r="O3" s="190"/>
    </row>
    <row r="4" spans="1:15" ht="14.25" customHeight="1">
      <c r="A4" s="106" t="s">
        <v>2</v>
      </c>
      <c r="B4" s="48" t="s">
        <v>3</v>
      </c>
      <c r="C4" s="48" t="s">
        <v>4</v>
      </c>
      <c r="D4" s="48" t="s">
        <v>5</v>
      </c>
      <c r="E4" s="48" t="s">
        <v>6</v>
      </c>
      <c r="F4" s="49"/>
      <c r="G4" s="48" t="s">
        <v>8</v>
      </c>
      <c r="H4" s="46" t="s">
        <v>412</v>
      </c>
      <c r="I4" s="46" t="s">
        <v>10</v>
      </c>
      <c r="J4" s="46" t="s">
        <v>11</v>
      </c>
      <c r="K4" s="46" t="s">
        <v>475</v>
      </c>
      <c r="L4" s="52" t="s">
        <v>413</v>
      </c>
      <c r="M4" s="60" t="s">
        <v>291</v>
      </c>
      <c r="N4" s="61" t="s">
        <v>292</v>
      </c>
      <c r="O4" s="62" t="s">
        <v>293</v>
      </c>
    </row>
    <row r="5" spans="1:15" ht="15">
      <c r="A5" s="107"/>
      <c r="B5" s="85">
        <v>98</v>
      </c>
      <c r="C5" s="85" t="s">
        <v>47</v>
      </c>
      <c r="D5" s="89" t="s">
        <v>48</v>
      </c>
      <c r="E5" s="85" t="s">
        <v>436</v>
      </c>
      <c r="F5" s="40" t="s">
        <v>463</v>
      </c>
      <c r="G5" s="47">
        <v>5</v>
      </c>
      <c r="H5" s="47">
        <v>6</v>
      </c>
      <c r="I5" s="47">
        <v>6</v>
      </c>
      <c r="J5" s="47">
        <v>2</v>
      </c>
      <c r="K5" s="47">
        <v>3</v>
      </c>
      <c r="L5" s="51"/>
      <c r="M5" s="100">
        <f aca="true" t="shared" si="0" ref="M5:M25">COUNTIF($G5:$L5,1)</f>
        <v>0</v>
      </c>
      <c r="N5" s="64">
        <v>2</v>
      </c>
      <c r="O5" s="65">
        <v>2</v>
      </c>
    </row>
    <row r="6" spans="1:15" ht="15">
      <c r="A6" s="107"/>
      <c r="B6" s="85">
        <v>92</v>
      </c>
      <c r="C6" s="85" t="s">
        <v>312</v>
      </c>
      <c r="D6" s="89" t="s">
        <v>46</v>
      </c>
      <c r="E6" s="85" t="s">
        <v>436</v>
      </c>
      <c r="F6" s="40" t="s">
        <v>465</v>
      </c>
      <c r="G6" s="47">
        <v>7</v>
      </c>
      <c r="H6" s="47">
        <v>2</v>
      </c>
      <c r="I6" s="47">
        <v>7</v>
      </c>
      <c r="J6" s="47">
        <v>3</v>
      </c>
      <c r="K6" s="47">
        <v>5</v>
      </c>
      <c r="L6" s="51"/>
      <c r="M6" s="63">
        <f t="shared" si="0"/>
        <v>0</v>
      </c>
      <c r="N6" s="64">
        <v>2</v>
      </c>
      <c r="O6" s="65">
        <v>1</v>
      </c>
    </row>
    <row r="7" spans="1:15" ht="15">
      <c r="A7" s="107"/>
      <c r="B7" s="85">
        <v>107</v>
      </c>
      <c r="C7" s="85" t="s">
        <v>313</v>
      </c>
      <c r="D7" s="89" t="s">
        <v>314</v>
      </c>
      <c r="E7" s="85" t="s">
        <v>436</v>
      </c>
      <c r="F7" s="40" t="s">
        <v>459</v>
      </c>
      <c r="G7" s="47">
        <v>1</v>
      </c>
      <c r="H7" s="47"/>
      <c r="I7" s="47">
        <v>1</v>
      </c>
      <c r="J7" s="47"/>
      <c r="K7" s="47"/>
      <c r="L7" s="51"/>
      <c r="M7" s="63">
        <v>6</v>
      </c>
      <c r="N7" s="64">
        <f aca="true" t="shared" si="1" ref="N7:N27">COUNTIF($G7:$L7,2)</f>
        <v>0</v>
      </c>
      <c r="O7" s="65">
        <f aca="true" t="shared" si="2" ref="O7:O27">COUNTIF($G7:$L7,3)</f>
        <v>0</v>
      </c>
    </row>
    <row r="8" spans="1:15" ht="15">
      <c r="A8" s="107"/>
      <c r="B8" s="85">
        <v>79</v>
      </c>
      <c r="C8" s="85" t="s">
        <v>315</v>
      </c>
      <c r="D8" s="89" t="s">
        <v>316</v>
      </c>
      <c r="E8" s="85" t="s">
        <v>436</v>
      </c>
      <c r="F8" s="40" t="s">
        <v>468</v>
      </c>
      <c r="G8" s="47">
        <v>10</v>
      </c>
      <c r="H8" s="47">
        <v>3</v>
      </c>
      <c r="I8" s="47"/>
      <c r="J8" s="47">
        <v>1</v>
      </c>
      <c r="K8" s="47">
        <v>1</v>
      </c>
      <c r="L8" s="51"/>
      <c r="M8" s="63">
        <v>6</v>
      </c>
      <c r="N8" s="64">
        <f t="shared" si="1"/>
        <v>0</v>
      </c>
      <c r="O8" s="65">
        <v>1</v>
      </c>
    </row>
    <row r="9" spans="1:15" ht="15">
      <c r="A9" s="107"/>
      <c r="B9" s="85">
        <v>86</v>
      </c>
      <c r="C9" s="85" t="s">
        <v>317</v>
      </c>
      <c r="D9" s="89" t="s">
        <v>69</v>
      </c>
      <c r="E9" s="85" t="s">
        <v>436</v>
      </c>
      <c r="F9" s="40" t="s">
        <v>462</v>
      </c>
      <c r="G9" s="47">
        <v>4</v>
      </c>
      <c r="H9" s="47">
        <v>4</v>
      </c>
      <c r="I9" s="47">
        <v>3</v>
      </c>
      <c r="J9" s="47">
        <v>5</v>
      </c>
      <c r="K9" s="47">
        <v>2</v>
      </c>
      <c r="L9" s="51"/>
      <c r="M9" s="63">
        <f t="shared" si="0"/>
        <v>0</v>
      </c>
      <c r="N9" s="64">
        <v>2</v>
      </c>
      <c r="O9" s="65">
        <v>2</v>
      </c>
    </row>
    <row r="10" spans="1:15" ht="15.75" thickBot="1">
      <c r="A10" s="107"/>
      <c r="B10" s="85">
        <v>91</v>
      </c>
      <c r="C10" s="85" t="s">
        <v>41</v>
      </c>
      <c r="D10" s="89" t="s">
        <v>42</v>
      </c>
      <c r="E10" s="85" t="s">
        <v>436</v>
      </c>
      <c r="F10" s="40"/>
      <c r="G10" s="47"/>
      <c r="H10" s="47">
        <v>1</v>
      </c>
      <c r="I10" s="47">
        <v>2</v>
      </c>
      <c r="J10" s="47">
        <v>7</v>
      </c>
      <c r="K10" s="47">
        <v>6</v>
      </c>
      <c r="L10" s="51"/>
      <c r="M10" s="137">
        <v>3</v>
      </c>
      <c r="N10" s="138">
        <v>2</v>
      </c>
      <c r="O10" s="139">
        <f t="shared" si="2"/>
        <v>0</v>
      </c>
    </row>
    <row r="11" spans="1:15" ht="15.75" thickBot="1">
      <c r="A11" s="107"/>
      <c r="B11" s="85"/>
      <c r="C11" s="85"/>
      <c r="D11" s="89"/>
      <c r="E11" s="85"/>
      <c r="F11" s="40"/>
      <c r="G11" s="47"/>
      <c r="H11" s="47"/>
      <c r="I11" s="47"/>
      <c r="J11" s="47"/>
      <c r="K11" s="47"/>
      <c r="L11" s="51"/>
      <c r="M11" s="143">
        <f>SUM(M5:M10)</f>
        <v>15</v>
      </c>
      <c r="N11" s="143">
        <f>SUM(N5:N10)</f>
        <v>8</v>
      </c>
      <c r="O11" s="143">
        <f>SUM(O5:O10)</f>
        <v>6</v>
      </c>
    </row>
    <row r="12" spans="1:15" ht="15">
      <c r="A12" s="107"/>
      <c r="B12" s="85">
        <v>57</v>
      </c>
      <c r="C12" s="85" t="s">
        <v>360</v>
      </c>
      <c r="D12" s="89" t="s">
        <v>28</v>
      </c>
      <c r="E12" s="85" t="s">
        <v>361</v>
      </c>
      <c r="F12" s="40"/>
      <c r="G12" s="47"/>
      <c r="H12" s="47">
        <v>5</v>
      </c>
      <c r="I12" s="47">
        <v>5</v>
      </c>
      <c r="J12" s="47">
        <v>4</v>
      </c>
      <c r="K12" s="47">
        <v>4</v>
      </c>
      <c r="L12" s="51"/>
      <c r="M12" s="140">
        <f t="shared" si="0"/>
        <v>0</v>
      </c>
      <c r="N12" s="141">
        <f t="shared" si="1"/>
        <v>0</v>
      </c>
      <c r="O12" s="142">
        <f t="shared" si="2"/>
        <v>0</v>
      </c>
    </row>
    <row r="13" spans="1:15" ht="15">
      <c r="A13" s="107"/>
      <c r="B13" s="85">
        <v>55</v>
      </c>
      <c r="C13" s="85" t="s">
        <v>30</v>
      </c>
      <c r="D13" s="89" t="s">
        <v>31</v>
      </c>
      <c r="E13" s="85" t="s">
        <v>361</v>
      </c>
      <c r="F13" s="40" t="s">
        <v>466</v>
      </c>
      <c r="G13" s="47">
        <v>8</v>
      </c>
      <c r="H13" s="47"/>
      <c r="I13" s="47">
        <v>12</v>
      </c>
      <c r="J13" s="47">
        <v>14</v>
      </c>
      <c r="K13" s="47">
        <v>15</v>
      </c>
      <c r="L13" s="51"/>
      <c r="M13" s="63">
        <f t="shared" si="0"/>
        <v>0</v>
      </c>
      <c r="N13" s="64">
        <f t="shared" si="1"/>
        <v>0</v>
      </c>
      <c r="O13" s="65">
        <f t="shared" si="2"/>
        <v>0</v>
      </c>
    </row>
    <row r="14" spans="1:15" ht="15">
      <c r="A14" s="107"/>
      <c r="B14" s="85">
        <v>58</v>
      </c>
      <c r="C14" s="85" t="s">
        <v>34</v>
      </c>
      <c r="D14" s="89" t="s">
        <v>35</v>
      </c>
      <c r="E14" s="85" t="s">
        <v>361</v>
      </c>
      <c r="F14" s="40" t="s">
        <v>474</v>
      </c>
      <c r="G14" s="47">
        <v>16</v>
      </c>
      <c r="H14" s="47">
        <v>8</v>
      </c>
      <c r="I14" s="47"/>
      <c r="J14" s="47">
        <v>11</v>
      </c>
      <c r="K14" s="47">
        <v>12</v>
      </c>
      <c r="L14" s="51"/>
      <c r="M14" s="63">
        <f t="shared" si="0"/>
        <v>0</v>
      </c>
      <c r="N14" s="64">
        <f t="shared" si="1"/>
        <v>0</v>
      </c>
      <c r="O14" s="65">
        <f t="shared" si="2"/>
        <v>0</v>
      </c>
    </row>
    <row r="15" spans="1:15" ht="15">
      <c r="A15" s="107"/>
      <c r="B15" s="85">
        <v>61</v>
      </c>
      <c r="C15" s="85" t="s">
        <v>58</v>
      </c>
      <c r="D15" s="89" t="s">
        <v>59</v>
      </c>
      <c r="E15" s="85" t="s">
        <v>361</v>
      </c>
      <c r="F15" s="40" t="s">
        <v>469</v>
      </c>
      <c r="G15" s="47">
        <v>11</v>
      </c>
      <c r="H15" s="47">
        <v>16</v>
      </c>
      <c r="I15" s="47">
        <v>13</v>
      </c>
      <c r="J15" s="47"/>
      <c r="K15" s="47"/>
      <c r="L15" s="51"/>
      <c r="M15" s="63">
        <f t="shared" si="0"/>
        <v>0</v>
      </c>
      <c r="N15" s="64">
        <f t="shared" si="1"/>
        <v>0</v>
      </c>
      <c r="O15" s="65">
        <f t="shared" si="2"/>
        <v>0</v>
      </c>
    </row>
    <row r="16" spans="1:15" ht="15">
      <c r="A16" s="107"/>
      <c r="B16" s="85">
        <v>62</v>
      </c>
      <c r="C16" s="85" t="s">
        <v>362</v>
      </c>
      <c r="D16" s="89" t="s">
        <v>63</v>
      </c>
      <c r="E16" s="85" t="s">
        <v>361</v>
      </c>
      <c r="F16" s="40" t="s">
        <v>467</v>
      </c>
      <c r="G16" s="47">
        <v>9</v>
      </c>
      <c r="H16" s="47">
        <v>10</v>
      </c>
      <c r="I16" s="47">
        <v>15</v>
      </c>
      <c r="J16" s="47">
        <v>15</v>
      </c>
      <c r="K16" s="47">
        <v>13</v>
      </c>
      <c r="L16" s="51"/>
      <c r="M16" s="63">
        <f t="shared" si="0"/>
        <v>0</v>
      </c>
      <c r="N16" s="64">
        <f t="shared" si="1"/>
        <v>0</v>
      </c>
      <c r="O16" s="65">
        <f t="shared" si="2"/>
        <v>0</v>
      </c>
    </row>
    <row r="17" spans="1:15" ht="15.75" thickBot="1">
      <c r="A17" s="107"/>
      <c r="B17" s="85">
        <v>59</v>
      </c>
      <c r="C17" s="85" t="s">
        <v>36</v>
      </c>
      <c r="D17" s="89" t="s">
        <v>363</v>
      </c>
      <c r="E17" s="85" t="s">
        <v>361</v>
      </c>
      <c r="F17" s="40" t="s">
        <v>472</v>
      </c>
      <c r="G17" s="47">
        <v>14</v>
      </c>
      <c r="H17" s="47">
        <v>9</v>
      </c>
      <c r="I17" s="47">
        <v>8</v>
      </c>
      <c r="J17" s="47">
        <v>17</v>
      </c>
      <c r="K17" s="47">
        <v>10</v>
      </c>
      <c r="L17" s="51"/>
      <c r="M17" s="63">
        <f t="shared" si="0"/>
        <v>0</v>
      </c>
      <c r="N17" s="64">
        <f t="shared" si="1"/>
        <v>0</v>
      </c>
      <c r="O17" s="65">
        <f t="shared" si="2"/>
        <v>0</v>
      </c>
    </row>
    <row r="18" spans="1:15" ht="15.75" thickBot="1">
      <c r="A18" s="107"/>
      <c r="B18" s="85"/>
      <c r="C18" s="85"/>
      <c r="D18" s="89"/>
      <c r="E18" s="85"/>
      <c r="F18" s="40"/>
      <c r="G18" s="47"/>
      <c r="H18" s="47"/>
      <c r="I18" s="47"/>
      <c r="J18" s="47"/>
      <c r="K18" s="47"/>
      <c r="L18" s="51"/>
      <c r="M18" s="143">
        <f>SUM(M12:M17)</f>
        <v>0</v>
      </c>
      <c r="N18" s="143">
        <f>SUM(N12:N17)</f>
        <v>0</v>
      </c>
      <c r="O18" s="143">
        <f>SUM(O12:O17)</f>
        <v>0</v>
      </c>
    </row>
    <row r="19" spans="1:15" ht="15">
      <c r="A19" s="107"/>
      <c r="B19" s="85">
        <v>28</v>
      </c>
      <c r="C19" s="85" t="s">
        <v>24</v>
      </c>
      <c r="D19" s="89" t="s">
        <v>25</v>
      </c>
      <c r="E19" s="85" t="s">
        <v>17</v>
      </c>
      <c r="F19" s="40" t="s">
        <v>464</v>
      </c>
      <c r="G19" s="47">
        <v>6</v>
      </c>
      <c r="H19" s="47">
        <v>11</v>
      </c>
      <c r="I19" s="47">
        <v>14</v>
      </c>
      <c r="J19" s="47">
        <v>6</v>
      </c>
      <c r="K19" s="47">
        <v>14</v>
      </c>
      <c r="L19" s="51"/>
      <c r="M19" s="63">
        <f t="shared" si="0"/>
        <v>0</v>
      </c>
      <c r="N19" s="64">
        <f t="shared" si="1"/>
        <v>0</v>
      </c>
      <c r="O19" s="65">
        <f t="shared" si="2"/>
        <v>0</v>
      </c>
    </row>
    <row r="20" spans="1:15" ht="15">
      <c r="A20" s="107"/>
      <c r="B20" s="85">
        <v>33</v>
      </c>
      <c r="C20" s="85" t="s">
        <v>106</v>
      </c>
      <c r="D20" s="89" t="s">
        <v>343</v>
      </c>
      <c r="E20" s="85" t="s">
        <v>17</v>
      </c>
      <c r="F20" s="40" t="s">
        <v>461</v>
      </c>
      <c r="G20" s="47">
        <v>3</v>
      </c>
      <c r="H20" s="47">
        <v>7</v>
      </c>
      <c r="I20" s="47">
        <v>4</v>
      </c>
      <c r="J20" s="47">
        <v>9</v>
      </c>
      <c r="K20" s="47">
        <v>7</v>
      </c>
      <c r="L20" s="51"/>
      <c r="M20" s="63">
        <f t="shared" si="0"/>
        <v>0</v>
      </c>
      <c r="N20" s="64">
        <f t="shared" si="1"/>
        <v>0</v>
      </c>
      <c r="O20" s="65">
        <v>1</v>
      </c>
    </row>
    <row r="21" spans="1:15" ht="15">
      <c r="A21" s="107"/>
      <c r="B21" s="85">
        <v>49</v>
      </c>
      <c r="C21" s="85" t="s">
        <v>56</v>
      </c>
      <c r="D21" s="89" t="s">
        <v>344</v>
      </c>
      <c r="E21" s="85" t="s">
        <v>17</v>
      </c>
      <c r="F21" s="40" t="s">
        <v>470</v>
      </c>
      <c r="G21" s="47">
        <v>12</v>
      </c>
      <c r="H21" s="47">
        <v>15</v>
      </c>
      <c r="I21" s="47">
        <v>16</v>
      </c>
      <c r="J21" s="47">
        <v>13</v>
      </c>
      <c r="K21" s="47">
        <v>11</v>
      </c>
      <c r="L21" s="51"/>
      <c r="M21" s="63">
        <f t="shared" si="0"/>
        <v>0</v>
      </c>
      <c r="N21" s="64">
        <f t="shared" si="1"/>
        <v>0</v>
      </c>
      <c r="O21" s="65">
        <f t="shared" si="2"/>
        <v>0</v>
      </c>
    </row>
    <row r="22" spans="1:15" ht="15">
      <c r="A22" s="107"/>
      <c r="B22" s="85">
        <v>29</v>
      </c>
      <c r="C22" s="85" t="s">
        <v>345</v>
      </c>
      <c r="D22" s="89" t="s">
        <v>21</v>
      </c>
      <c r="E22" s="85" t="s">
        <v>17</v>
      </c>
      <c r="F22" s="40" t="s">
        <v>471</v>
      </c>
      <c r="G22" s="47">
        <v>13</v>
      </c>
      <c r="H22" s="47">
        <v>14</v>
      </c>
      <c r="I22" s="47">
        <v>11</v>
      </c>
      <c r="J22" s="47">
        <v>8</v>
      </c>
      <c r="K22" s="47">
        <v>9</v>
      </c>
      <c r="L22" s="47"/>
      <c r="M22" s="63">
        <f t="shared" si="0"/>
        <v>0</v>
      </c>
      <c r="N22" s="64">
        <f t="shared" si="1"/>
        <v>0</v>
      </c>
      <c r="O22" s="65">
        <f t="shared" si="2"/>
        <v>0</v>
      </c>
    </row>
    <row r="23" spans="1:15" ht="15.75" thickBot="1">
      <c r="A23" s="107"/>
      <c r="B23" s="85">
        <v>38</v>
      </c>
      <c r="C23" s="85" t="s">
        <v>18</v>
      </c>
      <c r="D23" s="89" t="s">
        <v>19</v>
      </c>
      <c r="E23" s="85" t="s">
        <v>17</v>
      </c>
      <c r="F23" s="40" t="s">
        <v>473</v>
      </c>
      <c r="G23" s="47">
        <v>15</v>
      </c>
      <c r="H23" s="47">
        <v>13</v>
      </c>
      <c r="I23" s="47">
        <v>10</v>
      </c>
      <c r="J23" s="47">
        <v>10</v>
      </c>
      <c r="K23" s="47">
        <v>16</v>
      </c>
      <c r="L23" s="47"/>
      <c r="M23" s="63">
        <f t="shared" si="0"/>
        <v>0</v>
      </c>
      <c r="N23" s="64">
        <f t="shared" si="1"/>
        <v>0</v>
      </c>
      <c r="O23" s="65">
        <f t="shared" si="2"/>
        <v>0</v>
      </c>
    </row>
    <row r="24" spans="1:15" ht="15.75" thickBot="1">
      <c r="A24" s="107"/>
      <c r="B24" s="85"/>
      <c r="C24" s="85"/>
      <c r="D24" s="89"/>
      <c r="E24" s="85"/>
      <c r="F24" s="40"/>
      <c r="G24" s="47"/>
      <c r="H24" s="47"/>
      <c r="I24" s="47"/>
      <c r="J24" s="47"/>
      <c r="K24" s="47"/>
      <c r="L24" s="47"/>
      <c r="M24" s="143">
        <f>SUM(M19:M23)</f>
        <v>0</v>
      </c>
      <c r="N24" s="143">
        <f>SUM(N19:N23)</f>
        <v>0</v>
      </c>
      <c r="O24" s="143">
        <f>SUM(O19:O23)</f>
        <v>1</v>
      </c>
    </row>
    <row r="25" spans="1:15" ht="15.75" thickBot="1">
      <c r="A25" s="107"/>
      <c r="B25" s="85">
        <v>1</v>
      </c>
      <c r="C25" s="85" t="s">
        <v>81</v>
      </c>
      <c r="D25" s="89" t="s">
        <v>82</v>
      </c>
      <c r="E25" s="85" t="s">
        <v>398</v>
      </c>
      <c r="F25" s="40" t="s">
        <v>460</v>
      </c>
      <c r="G25" s="47">
        <v>2</v>
      </c>
      <c r="H25" s="47">
        <v>12</v>
      </c>
      <c r="I25" s="47">
        <v>9</v>
      </c>
      <c r="J25" s="47">
        <v>12</v>
      </c>
      <c r="K25" s="47">
        <v>8</v>
      </c>
      <c r="L25" s="47"/>
      <c r="M25" s="63">
        <f t="shared" si="0"/>
        <v>0</v>
      </c>
      <c r="N25" s="64">
        <v>2</v>
      </c>
      <c r="O25" s="65">
        <f t="shared" si="2"/>
        <v>0</v>
      </c>
    </row>
    <row r="26" spans="1:15" ht="15.75" thickBot="1">
      <c r="A26" s="107"/>
      <c r="B26" s="85"/>
      <c r="C26" s="85"/>
      <c r="D26" s="89"/>
      <c r="E26" s="85"/>
      <c r="F26" s="40"/>
      <c r="G26" s="47"/>
      <c r="H26" s="47"/>
      <c r="I26" s="47"/>
      <c r="J26" s="47"/>
      <c r="K26" s="47"/>
      <c r="L26" s="47"/>
      <c r="M26" s="143">
        <f>SUM(M25)</f>
        <v>0</v>
      </c>
      <c r="N26" s="143">
        <f>SUM(N25)</f>
        <v>2</v>
      </c>
      <c r="O26" s="143">
        <f>SUM(O25)</f>
        <v>0</v>
      </c>
    </row>
    <row r="27" spans="1:15" ht="15.75" thickBot="1">
      <c r="A27" s="107"/>
      <c r="B27" s="85">
        <v>127</v>
      </c>
      <c r="C27" s="85" t="s">
        <v>70</v>
      </c>
      <c r="D27" s="89" t="s">
        <v>438</v>
      </c>
      <c r="E27" s="85" t="s">
        <v>396</v>
      </c>
      <c r="F27" s="40"/>
      <c r="G27" s="47"/>
      <c r="H27" s="47">
        <v>17</v>
      </c>
      <c r="I27" s="47"/>
      <c r="J27" s="47">
        <v>16</v>
      </c>
      <c r="K27" s="47"/>
      <c r="L27" s="47"/>
      <c r="M27" s="63"/>
      <c r="N27" s="64">
        <f t="shared" si="1"/>
        <v>0</v>
      </c>
      <c r="O27" s="65">
        <f t="shared" si="2"/>
        <v>0</v>
      </c>
    </row>
    <row r="28" spans="1:15" ht="19.5" customHeight="1" thickBot="1">
      <c r="A28" s="108"/>
      <c r="B28" s="109"/>
      <c r="C28" s="109"/>
      <c r="D28" s="109"/>
      <c r="E28" s="109"/>
      <c r="F28" s="110"/>
      <c r="G28" s="111"/>
      <c r="H28" s="111"/>
      <c r="I28" s="111"/>
      <c r="J28" s="111"/>
      <c r="K28" s="111"/>
      <c r="L28" s="111"/>
      <c r="M28" s="143">
        <f>SUM(M27)</f>
        <v>0</v>
      </c>
      <c r="N28" s="143">
        <f>SUM(N27)</f>
        <v>0</v>
      </c>
      <c r="O28" s="143">
        <f>SUM(O27)</f>
        <v>0</v>
      </c>
    </row>
    <row r="29" spans="1:15" ht="25.5" customHeight="1" thickBot="1">
      <c r="A29" s="181" t="s">
        <v>439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74">
        <f>SUM(M25:M26)</f>
        <v>0</v>
      </c>
      <c r="N29" s="74"/>
      <c r="O29" s="74"/>
    </row>
    <row r="30" spans="1:15" ht="18.75" thickBot="1">
      <c r="A30" s="176" t="s">
        <v>49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</row>
    <row r="31" spans="1:15" ht="12.75">
      <c r="A31" s="115"/>
      <c r="B31" s="43"/>
      <c r="C31" s="43"/>
      <c r="D31" s="43"/>
      <c r="E31" s="43"/>
      <c r="F31" s="44" t="s">
        <v>7</v>
      </c>
      <c r="G31" s="45"/>
      <c r="H31" s="45" t="s">
        <v>546</v>
      </c>
      <c r="I31" s="46" t="s">
        <v>545</v>
      </c>
      <c r="J31" s="46" t="s">
        <v>501</v>
      </c>
      <c r="K31" s="46" t="s">
        <v>563</v>
      </c>
      <c r="L31" s="46"/>
      <c r="M31" s="191" t="s">
        <v>294</v>
      </c>
      <c r="N31" s="192"/>
      <c r="O31" s="193"/>
    </row>
    <row r="32" spans="1:15" ht="12.75">
      <c r="A32" s="106" t="s">
        <v>2</v>
      </c>
      <c r="B32" s="48" t="s">
        <v>3</v>
      </c>
      <c r="C32" s="48" t="s">
        <v>4</v>
      </c>
      <c r="D32" s="48" t="s">
        <v>5</v>
      </c>
      <c r="E32" s="48" t="s">
        <v>6</v>
      </c>
      <c r="F32" s="49"/>
      <c r="G32" s="48" t="s">
        <v>8</v>
      </c>
      <c r="H32" s="46" t="s">
        <v>412</v>
      </c>
      <c r="I32" s="46" t="s">
        <v>10</v>
      </c>
      <c r="J32" s="46" t="s">
        <v>11</v>
      </c>
      <c r="K32" s="46" t="s">
        <v>475</v>
      </c>
      <c r="L32" s="52" t="s">
        <v>413</v>
      </c>
      <c r="M32" s="122" t="s">
        <v>291</v>
      </c>
      <c r="N32" s="61" t="s">
        <v>292</v>
      </c>
      <c r="O32" s="62" t="s">
        <v>293</v>
      </c>
    </row>
    <row r="33" spans="1:15" ht="15">
      <c r="A33" s="107"/>
      <c r="B33" s="85">
        <v>99</v>
      </c>
      <c r="C33" s="85" t="s">
        <v>74</v>
      </c>
      <c r="D33" s="89" t="s">
        <v>75</v>
      </c>
      <c r="E33" s="85" t="s">
        <v>436</v>
      </c>
      <c r="F33" s="40" t="s">
        <v>474</v>
      </c>
      <c r="G33" s="47">
        <v>5</v>
      </c>
      <c r="H33" s="47">
        <v>3</v>
      </c>
      <c r="I33" s="47">
        <v>4</v>
      </c>
      <c r="J33" s="47">
        <v>6</v>
      </c>
      <c r="K33" s="47">
        <v>3</v>
      </c>
      <c r="L33" s="47"/>
      <c r="M33" s="103">
        <f aca="true" t="shared" si="3" ref="M33:M55">COUNTIF($G33:$L33,1)</f>
        <v>0</v>
      </c>
      <c r="N33" s="102">
        <f aca="true" t="shared" si="4" ref="N33:N55">COUNTIF($G33:$L33,2)</f>
        <v>0</v>
      </c>
      <c r="O33" s="101">
        <v>3</v>
      </c>
    </row>
    <row r="34" spans="1:15" ht="15">
      <c r="A34" s="107"/>
      <c r="B34" s="85">
        <v>80</v>
      </c>
      <c r="C34" s="85" t="s">
        <v>319</v>
      </c>
      <c r="D34" s="89" t="s">
        <v>40</v>
      </c>
      <c r="E34" s="85" t="s">
        <v>436</v>
      </c>
      <c r="F34" s="40" t="s">
        <v>490</v>
      </c>
      <c r="G34" s="47">
        <v>2</v>
      </c>
      <c r="H34" s="47">
        <v>2</v>
      </c>
      <c r="I34" s="47">
        <v>2</v>
      </c>
      <c r="J34" s="47">
        <v>2</v>
      </c>
      <c r="K34" s="47">
        <v>1</v>
      </c>
      <c r="L34" s="47"/>
      <c r="M34" s="103">
        <v>3</v>
      </c>
      <c r="N34" s="102">
        <v>8</v>
      </c>
      <c r="O34" s="101">
        <f aca="true" t="shared" si="5" ref="O34:O55">COUNTIF($G34:$L34,3)</f>
        <v>0</v>
      </c>
    </row>
    <row r="35" spans="1:15" ht="15">
      <c r="A35" s="107"/>
      <c r="B35" s="85">
        <v>76</v>
      </c>
      <c r="C35" s="85" t="s">
        <v>65</v>
      </c>
      <c r="D35" s="89" t="s">
        <v>66</v>
      </c>
      <c r="E35" s="85" t="s">
        <v>436</v>
      </c>
      <c r="F35" s="40" t="s">
        <v>492</v>
      </c>
      <c r="G35" s="47">
        <v>4</v>
      </c>
      <c r="H35" s="47">
        <v>5</v>
      </c>
      <c r="I35" s="47">
        <v>3</v>
      </c>
      <c r="J35" s="47">
        <v>9</v>
      </c>
      <c r="K35" s="47">
        <v>4</v>
      </c>
      <c r="L35" s="47"/>
      <c r="M35" s="100">
        <f t="shared" si="3"/>
        <v>0</v>
      </c>
      <c r="N35" s="102">
        <f t="shared" si="4"/>
        <v>0</v>
      </c>
      <c r="O35" s="101">
        <v>2</v>
      </c>
    </row>
    <row r="36" spans="1:15" ht="15">
      <c r="A36" s="107"/>
      <c r="B36" s="85">
        <v>79</v>
      </c>
      <c r="C36" s="85" t="s">
        <v>320</v>
      </c>
      <c r="D36" s="89" t="s">
        <v>321</v>
      </c>
      <c r="E36" s="85" t="s">
        <v>436</v>
      </c>
      <c r="F36" s="40"/>
      <c r="G36" s="47"/>
      <c r="H36" s="47">
        <v>8</v>
      </c>
      <c r="I36" s="47"/>
      <c r="J36" s="47">
        <v>4</v>
      </c>
      <c r="K36" s="47">
        <v>2</v>
      </c>
      <c r="L36" s="47"/>
      <c r="M36" s="103">
        <f t="shared" si="3"/>
        <v>0</v>
      </c>
      <c r="N36" s="102">
        <v>2</v>
      </c>
      <c r="O36" s="101"/>
    </row>
    <row r="37" spans="1:15" ht="15">
      <c r="A37" s="107"/>
      <c r="B37" s="85">
        <v>97</v>
      </c>
      <c r="C37" s="85" t="s">
        <v>50</v>
      </c>
      <c r="D37" s="89" t="s">
        <v>73</v>
      </c>
      <c r="E37" s="85" t="s">
        <v>436</v>
      </c>
      <c r="F37" s="40" t="s">
        <v>489</v>
      </c>
      <c r="G37" s="47">
        <v>1</v>
      </c>
      <c r="H37" s="47">
        <v>1</v>
      </c>
      <c r="I37" s="47">
        <v>1</v>
      </c>
      <c r="J37" s="47">
        <v>1</v>
      </c>
      <c r="K37" s="47"/>
      <c r="L37" s="47"/>
      <c r="M37" s="103">
        <v>12</v>
      </c>
      <c r="N37" s="102">
        <f t="shared" si="4"/>
        <v>0</v>
      </c>
      <c r="O37" s="101">
        <f t="shared" si="5"/>
        <v>0</v>
      </c>
    </row>
    <row r="38" spans="1:15" ht="15.75" thickBot="1">
      <c r="A38" s="107"/>
      <c r="B38" s="85">
        <v>90</v>
      </c>
      <c r="C38" s="85" t="s">
        <v>70</v>
      </c>
      <c r="D38" s="89" t="s">
        <v>102</v>
      </c>
      <c r="E38" s="85" t="s">
        <v>436</v>
      </c>
      <c r="F38" s="40" t="s">
        <v>494</v>
      </c>
      <c r="G38" s="47">
        <v>7</v>
      </c>
      <c r="H38" s="47"/>
      <c r="I38" s="47">
        <v>6</v>
      </c>
      <c r="J38" s="47"/>
      <c r="K38" s="47">
        <v>8</v>
      </c>
      <c r="L38" s="47"/>
      <c r="M38" s="144">
        <f t="shared" si="3"/>
        <v>0</v>
      </c>
      <c r="N38" s="145">
        <f t="shared" si="4"/>
        <v>0</v>
      </c>
      <c r="O38" s="146">
        <f t="shared" si="5"/>
        <v>0</v>
      </c>
    </row>
    <row r="39" spans="1:15" ht="15.75" thickBot="1">
      <c r="A39" s="107"/>
      <c r="B39" s="85"/>
      <c r="C39" s="85"/>
      <c r="D39" s="89"/>
      <c r="E39" s="85"/>
      <c r="F39" s="40"/>
      <c r="G39" s="47"/>
      <c r="H39" s="47"/>
      <c r="I39" s="47"/>
      <c r="J39" s="47"/>
      <c r="K39" s="47"/>
      <c r="L39" s="51"/>
      <c r="M39" s="150">
        <f>SUM(M33:M38)</f>
        <v>15</v>
      </c>
      <c r="N39" s="150">
        <f>SUM(N33:N38)</f>
        <v>10</v>
      </c>
      <c r="O39" s="150">
        <f>SUM(O33:O38)</f>
        <v>5</v>
      </c>
    </row>
    <row r="40" spans="1:15" ht="15">
      <c r="A40" s="107"/>
      <c r="B40" s="85">
        <v>51</v>
      </c>
      <c r="C40" s="85" t="s">
        <v>95</v>
      </c>
      <c r="D40" s="89" t="s">
        <v>31</v>
      </c>
      <c r="E40" s="85" t="s">
        <v>361</v>
      </c>
      <c r="F40" s="40" t="s">
        <v>499</v>
      </c>
      <c r="G40" s="47">
        <v>12</v>
      </c>
      <c r="H40" s="47">
        <v>12</v>
      </c>
      <c r="I40" s="47">
        <v>12</v>
      </c>
      <c r="J40" s="47">
        <v>11</v>
      </c>
      <c r="K40" s="47">
        <v>10</v>
      </c>
      <c r="L40" s="47"/>
      <c r="M40" s="147">
        <f t="shared" si="3"/>
        <v>0</v>
      </c>
      <c r="N40" s="148">
        <f t="shared" si="4"/>
        <v>0</v>
      </c>
      <c r="O40" s="149">
        <f t="shared" si="5"/>
        <v>0</v>
      </c>
    </row>
    <row r="41" spans="1:15" ht="15.75" thickBot="1">
      <c r="A41" s="107"/>
      <c r="B41" s="85">
        <v>52</v>
      </c>
      <c r="C41" s="85" t="s">
        <v>364</v>
      </c>
      <c r="D41" s="89" t="s">
        <v>97</v>
      </c>
      <c r="E41" s="85" t="s">
        <v>361</v>
      </c>
      <c r="F41" s="40" t="s">
        <v>499</v>
      </c>
      <c r="G41" s="47">
        <v>12</v>
      </c>
      <c r="H41" s="47">
        <v>13</v>
      </c>
      <c r="I41" s="47">
        <v>11</v>
      </c>
      <c r="J41" s="47">
        <v>13</v>
      </c>
      <c r="K41" s="47">
        <v>11</v>
      </c>
      <c r="L41" s="47"/>
      <c r="M41" s="144">
        <f t="shared" si="3"/>
        <v>0</v>
      </c>
      <c r="N41" s="145">
        <f t="shared" si="4"/>
        <v>0</v>
      </c>
      <c r="O41" s="146">
        <f t="shared" si="5"/>
        <v>0</v>
      </c>
    </row>
    <row r="42" spans="1:15" ht="15.75" thickBot="1">
      <c r="A42" s="107"/>
      <c r="B42" s="85"/>
      <c r="C42" s="85"/>
      <c r="D42" s="89"/>
      <c r="E42" s="85"/>
      <c r="F42" s="40"/>
      <c r="G42" s="47"/>
      <c r="H42" s="47"/>
      <c r="I42" s="47"/>
      <c r="J42" s="47"/>
      <c r="K42" s="47"/>
      <c r="L42" s="51"/>
      <c r="M42" s="150">
        <f>SUM(M40:M41)</f>
        <v>0</v>
      </c>
      <c r="N42" s="150">
        <f>SUM(N40:N41)</f>
        <v>0</v>
      </c>
      <c r="O42" s="150">
        <f>SUM(O40:O41)</f>
        <v>0</v>
      </c>
    </row>
    <row r="43" spans="1:15" ht="15">
      <c r="A43" s="107"/>
      <c r="B43" s="85">
        <v>25</v>
      </c>
      <c r="C43" s="85" t="s">
        <v>36</v>
      </c>
      <c r="D43" s="89" t="s">
        <v>90</v>
      </c>
      <c r="E43" s="85" t="s">
        <v>17</v>
      </c>
      <c r="F43" s="40" t="s">
        <v>491</v>
      </c>
      <c r="G43" s="47">
        <v>3</v>
      </c>
      <c r="H43" s="47">
        <v>6</v>
      </c>
      <c r="I43" s="47">
        <v>5</v>
      </c>
      <c r="J43" s="47">
        <v>3</v>
      </c>
      <c r="K43" s="47">
        <v>5</v>
      </c>
      <c r="L43" s="47"/>
      <c r="M43" s="147">
        <f t="shared" si="3"/>
        <v>0</v>
      </c>
      <c r="N43" s="148">
        <f t="shared" si="4"/>
        <v>0</v>
      </c>
      <c r="O43" s="149">
        <v>2</v>
      </c>
    </row>
    <row r="44" spans="1:15" ht="15.75" thickBot="1">
      <c r="A44" s="107"/>
      <c r="B44" s="85">
        <v>26</v>
      </c>
      <c r="C44" s="85" t="s">
        <v>91</v>
      </c>
      <c r="D44" s="89" t="s">
        <v>48</v>
      </c>
      <c r="E44" s="85" t="s">
        <v>17</v>
      </c>
      <c r="F44" s="40" t="s">
        <v>493</v>
      </c>
      <c r="G44" s="47">
        <v>6</v>
      </c>
      <c r="H44" s="47"/>
      <c r="I44" s="47"/>
      <c r="J44" s="47">
        <v>8</v>
      </c>
      <c r="K44" s="47"/>
      <c r="L44" s="47"/>
      <c r="M44" s="144">
        <f t="shared" si="3"/>
        <v>0</v>
      </c>
      <c r="N44" s="145">
        <f t="shared" si="4"/>
        <v>0</v>
      </c>
      <c r="O44" s="146">
        <f t="shared" si="5"/>
        <v>0</v>
      </c>
    </row>
    <row r="45" spans="1:15" ht="15.75" thickBot="1">
      <c r="A45" s="107"/>
      <c r="B45" s="85"/>
      <c r="C45" s="85"/>
      <c r="D45" s="89"/>
      <c r="E45" s="85"/>
      <c r="F45" s="40"/>
      <c r="G45" s="47"/>
      <c r="H45" s="47"/>
      <c r="I45" s="47"/>
      <c r="J45" s="47"/>
      <c r="K45" s="47"/>
      <c r="L45" s="51"/>
      <c r="M45" s="150">
        <f>SUM(M43:M44)</f>
        <v>0</v>
      </c>
      <c r="N45" s="150">
        <f>SUM(N43:N44)</f>
        <v>0</v>
      </c>
      <c r="O45" s="150">
        <f>SUM(O43:O44)</f>
        <v>2</v>
      </c>
    </row>
    <row r="46" spans="1:15" ht="15.75" thickBot="1">
      <c r="A46" s="107"/>
      <c r="B46" s="85">
        <v>226</v>
      </c>
      <c r="C46" s="85" t="s">
        <v>108</v>
      </c>
      <c r="D46" s="89" t="s">
        <v>109</v>
      </c>
      <c r="E46" s="85" t="s">
        <v>354</v>
      </c>
      <c r="F46" s="40" t="s">
        <v>495</v>
      </c>
      <c r="G46" s="47">
        <v>8</v>
      </c>
      <c r="H46" s="47">
        <v>7</v>
      </c>
      <c r="I46" s="47">
        <v>8</v>
      </c>
      <c r="J46" s="47">
        <v>7</v>
      </c>
      <c r="K46" s="47">
        <v>6</v>
      </c>
      <c r="L46" s="47"/>
      <c r="M46" s="151">
        <f t="shared" si="3"/>
        <v>0</v>
      </c>
      <c r="N46" s="152">
        <f t="shared" si="4"/>
        <v>0</v>
      </c>
      <c r="O46" s="153">
        <f t="shared" si="5"/>
        <v>0</v>
      </c>
    </row>
    <row r="47" spans="1:15" ht="15.75" thickBot="1">
      <c r="A47" s="107"/>
      <c r="B47" s="85"/>
      <c r="C47" s="85"/>
      <c r="D47" s="89"/>
      <c r="E47" s="85"/>
      <c r="F47" s="40"/>
      <c r="G47" s="47"/>
      <c r="H47" s="47"/>
      <c r="I47" s="47"/>
      <c r="J47" s="47"/>
      <c r="K47" s="47"/>
      <c r="L47" s="51"/>
      <c r="M47" s="143">
        <f>SUM(M46)</f>
        <v>0</v>
      </c>
      <c r="N47" s="143">
        <f>SUM(N46)</f>
        <v>0</v>
      </c>
      <c r="O47" s="143">
        <f>SUM(O46)</f>
        <v>0</v>
      </c>
    </row>
    <row r="48" spans="1:15" ht="15">
      <c r="A48" s="107"/>
      <c r="B48" s="85">
        <v>205</v>
      </c>
      <c r="C48" s="85" t="s">
        <v>76</v>
      </c>
      <c r="D48" s="89" t="s">
        <v>77</v>
      </c>
      <c r="E48" s="85" t="s">
        <v>376</v>
      </c>
      <c r="F48" s="40" t="s">
        <v>496</v>
      </c>
      <c r="G48" s="47">
        <v>9</v>
      </c>
      <c r="H48" s="47">
        <v>9</v>
      </c>
      <c r="I48" s="47">
        <v>7</v>
      </c>
      <c r="J48" s="47">
        <v>10</v>
      </c>
      <c r="K48" s="47">
        <v>7</v>
      </c>
      <c r="L48" s="47"/>
      <c r="M48" s="147">
        <f t="shared" si="3"/>
        <v>0</v>
      </c>
      <c r="N48" s="148">
        <f t="shared" si="4"/>
        <v>0</v>
      </c>
      <c r="O48" s="149">
        <f t="shared" si="5"/>
        <v>0</v>
      </c>
    </row>
    <row r="49" spans="1:15" ht="15.75" thickBot="1">
      <c r="A49" s="107"/>
      <c r="B49" s="85">
        <v>206</v>
      </c>
      <c r="C49" s="85" t="s">
        <v>70</v>
      </c>
      <c r="D49" s="89" t="s">
        <v>380</v>
      </c>
      <c r="E49" s="85" t="s">
        <v>376</v>
      </c>
      <c r="F49" s="40" t="s">
        <v>498</v>
      </c>
      <c r="G49" s="47">
        <v>11</v>
      </c>
      <c r="H49" s="47">
        <v>10</v>
      </c>
      <c r="I49" s="47">
        <v>9</v>
      </c>
      <c r="J49" s="47">
        <v>14</v>
      </c>
      <c r="K49" s="47">
        <v>12</v>
      </c>
      <c r="L49" s="47"/>
      <c r="M49" s="144">
        <f t="shared" si="3"/>
        <v>0</v>
      </c>
      <c r="N49" s="145">
        <f t="shared" si="4"/>
        <v>0</v>
      </c>
      <c r="O49" s="146">
        <f t="shared" si="5"/>
        <v>0</v>
      </c>
    </row>
    <row r="50" spans="1:15" ht="15.75" thickBot="1">
      <c r="A50" s="107"/>
      <c r="B50" s="85"/>
      <c r="C50" s="85"/>
      <c r="D50" s="89"/>
      <c r="E50" s="85"/>
      <c r="F50" s="40"/>
      <c r="G50" s="47"/>
      <c r="H50" s="47"/>
      <c r="I50" s="47"/>
      <c r="J50" s="47"/>
      <c r="K50" s="47"/>
      <c r="L50" s="51"/>
      <c r="M50" s="150">
        <f>SUM(M48:M49)</f>
        <v>0</v>
      </c>
      <c r="N50" s="150">
        <f>SUM(N48:N49)</f>
        <v>0</v>
      </c>
      <c r="O50" s="150">
        <f>SUM(O48:O49)</f>
        <v>0</v>
      </c>
    </row>
    <row r="51" spans="1:15" ht="15.75" thickBot="1">
      <c r="A51" s="107"/>
      <c r="B51" s="85">
        <v>151</v>
      </c>
      <c r="C51" s="85" t="s">
        <v>382</v>
      </c>
      <c r="D51" s="89" t="s">
        <v>383</v>
      </c>
      <c r="E51" s="85" t="s">
        <v>384</v>
      </c>
      <c r="F51" s="40" t="s">
        <v>500</v>
      </c>
      <c r="G51" s="47">
        <v>14</v>
      </c>
      <c r="H51" s="47">
        <v>11</v>
      </c>
      <c r="I51" s="47">
        <v>10</v>
      </c>
      <c r="J51" s="47">
        <v>12</v>
      </c>
      <c r="K51" s="47">
        <v>9</v>
      </c>
      <c r="L51" s="47"/>
      <c r="M51" s="147">
        <f t="shared" si="3"/>
        <v>0</v>
      </c>
      <c r="N51" s="148">
        <f t="shared" si="4"/>
        <v>0</v>
      </c>
      <c r="O51" s="149">
        <f t="shared" si="5"/>
        <v>0</v>
      </c>
    </row>
    <row r="52" spans="1:15" ht="15.75" thickBot="1">
      <c r="A52" s="107"/>
      <c r="B52" s="85"/>
      <c r="C52" s="85"/>
      <c r="D52" s="89"/>
      <c r="E52" s="85"/>
      <c r="F52" s="40"/>
      <c r="G52" s="47"/>
      <c r="H52" s="47"/>
      <c r="I52" s="47"/>
      <c r="J52" s="47"/>
      <c r="K52" s="47"/>
      <c r="L52" s="47"/>
      <c r="M52" s="143">
        <f>SUM(M51)</f>
        <v>0</v>
      </c>
      <c r="N52" s="143">
        <f>SUM(N51)</f>
        <v>0</v>
      </c>
      <c r="O52" s="143">
        <f>SUM(O51)</f>
        <v>0</v>
      </c>
    </row>
    <row r="53" spans="1:15" ht="15.75" thickBot="1">
      <c r="A53" s="107"/>
      <c r="B53" s="85">
        <v>126</v>
      </c>
      <c r="C53" s="85" t="s">
        <v>103</v>
      </c>
      <c r="D53" s="89" t="s">
        <v>395</v>
      </c>
      <c r="E53" s="85" t="s">
        <v>396</v>
      </c>
      <c r="F53" s="40" t="s">
        <v>497</v>
      </c>
      <c r="G53" s="47">
        <v>10</v>
      </c>
      <c r="H53" s="47">
        <v>4</v>
      </c>
      <c r="I53" s="47"/>
      <c r="J53" s="47">
        <v>5</v>
      </c>
      <c r="K53" s="47"/>
      <c r="L53" s="47"/>
      <c r="M53" s="103">
        <f t="shared" si="3"/>
        <v>0</v>
      </c>
      <c r="N53" s="102">
        <f t="shared" si="4"/>
        <v>0</v>
      </c>
      <c r="O53" s="101">
        <f t="shared" si="5"/>
        <v>0</v>
      </c>
    </row>
    <row r="54" spans="1:15" ht="13.5" thickBot="1">
      <c r="A54" s="107"/>
      <c r="B54" s="47"/>
      <c r="C54" s="39"/>
      <c r="D54" s="39"/>
      <c r="E54" s="39"/>
      <c r="F54" s="40"/>
      <c r="G54" s="39"/>
      <c r="H54" s="39"/>
      <c r="I54" s="39"/>
      <c r="J54" s="39"/>
      <c r="K54" s="39"/>
      <c r="L54" s="39"/>
      <c r="M54" s="143">
        <f>SUM(M53)</f>
        <v>0</v>
      </c>
      <c r="N54" s="143">
        <f>SUM(N53)</f>
        <v>0</v>
      </c>
      <c r="O54" s="143">
        <f>SUM(O53)</f>
        <v>0</v>
      </c>
    </row>
    <row r="55" spans="1:15" ht="24" customHeight="1" thickBot="1">
      <c r="A55" s="116"/>
      <c r="B55" s="117"/>
      <c r="C55" s="117"/>
      <c r="D55" s="117"/>
      <c r="E55" s="117"/>
      <c r="F55" s="118"/>
      <c r="G55" s="117"/>
      <c r="H55" s="117"/>
      <c r="I55" s="117"/>
      <c r="J55" s="117"/>
      <c r="K55" s="117"/>
      <c r="L55" s="117"/>
      <c r="M55" s="119">
        <f t="shared" si="3"/>
        <v>0</v>
      </c>
      <c r="N55" s="120">
        <f t="shared" si="4"/>
        <v>0</v>
      </c>
      <c r="O55" s="121">
        <f t="shared" si="5"/>
        <v>0</v>
      </c>
    </row>
    <row r="56" spans="1:12" ht="24" customHeight="1" thickBot="1">
      <c r="A56" s="181" t="s">
        <v>439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</row>
    <row r="57" spans="1:15" ht="17.25" customHeight="1" thickBot="1">
      <c r="A57" s="185" t="s">
        <v>86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7"/>
    </row>
    <row r="58" spans="1:15" ht="18" customHeight="1">
      <c r="A58" s="129"/>
      <c r="B58" s="130"/>
      <c r="C58" s="130"/>
      <c r="D58" s="130"/>
      <c r="E58" s="130"/>
      <c r="F58" s="49"/>
      <c r="G58" s="48"/>
      <c r="H58" s="48"/>
      <c r="I58" s="48" t="s">
        <v>547</v>
      </c>
      <c r="J58" s="48" t="s">
        <v>548</v>
      </c>
      <c r="K58" s="48" t="s">
        <v>567</v>
      </c>
      <c r="L58" s="48"/>
      <c r="M58" s="131" t="s">
        <v>291</v>
      </c>
      <c r="N58" s="127" t="s">
        <v>292</v>
      </c>
      <c r="O58" s="128" t="s">
        <v>293</v>
      </c>
    </row>
    <row r="59" spans="1:15" ht="14.25" customHeight="1">
      <c r="A59" s="122" t="s">
        <v>2</v>
      </c>
      <c r="B59" s="46" t="s">
        <v>3</v>
      </c>
      <c r="C59" s="46" t="s">
        <v>4</v>
      </c>
      <c r="D59" s="46" t="s">
        <v>5</v>
      </c>
      <c r="E59" s="46" t="s">
        <v>6</v>
      </c>
      <c r="F59" s="78" t="s">
        <v>7</v>
      </c>
      <c r="G59" s="46" t="s">
        <v>414</v>
      </c>
      <c r="H59" s="46" t="s">
        <v>289</v>
      </c>
      <c r="I59" s="46" t="s">
        <v>288</v>
      </c>
      <c r="J59" s="46" t="s">
        <v>415</v>
      </c>
      <c r="K59" s="46" t="s">
        <v>416</v>
      </c>
      <c r="L59" s="52"/>
      <c r="M59" s="63"/>
      <c r="N59" s="64"/>
      <c r="O59" s="65">
        <f aca="true" t="shared" si="6" ref="O59:O71">COUNTIF($G59:$L59,3)</f>
        <v>0</v>
      </c>
    </row>
    <row r="60" spans="1:15" ht="20.25" customHeight="1">
      <c r="A60" s="107"/>
      <c r="B60" s="85">
        <v>81</v>
      </c>
      <c r="C60" s="85" t="s">
        <v>120</v>
      </c>
      <c r="D60" s="89" t="s">
        <v>121</v>
      </c>
      <c r="E60" s="85" t="s">
        <v>436</v>
      </c>
      <c r="F60" s="40" t="s">
        <v>536</v>
      </c>
      <c r="G60" s="47">
        <v>2</v>
      </c>
      <c r="H60" s="47">
        <v>2</v>
      </c>
      <c r="I60" s="47">
        <v>2</v>
      </c>
      <c r="J60" s="47">
        <v>1</v>
      </c>
      <c r="K60" s="47">
        <v>2</v>
      </c>
      <c r="L60" s="47"/>
      <c r="M60" s="63">
        <v>3</v>
      </c>
      <c r="N60" s="64">
        <v>8</v>
      </c>
      <c r="O60" s="65">
        <f t="shared" si="6"/>
        <v>0</v>
      </c>
    </row>
    <row r="61" spans="1:15" ht="15.75" customHeight="1">
      <c r="A61" s="107"/>
      <c r="B61" s="85">
        <v>85</v>
      </c>
      <c r="C61" s="85" t="s">
        <v>122</v>
      </c>
      <c r="D61" s="89" t="s">
        <v>123</v>
      </c>
      <c r="E61" s="85" t="s">
        <v>436</v>
      </c>
      <c r="F61" s="40" t="s">
        <v>535</v>
      </c>
      <c r="G61" s="47">
        <v>1</v>
      </c>
      <c r="H61" s="47">
        <v>1</v>
      </c>
      <c r="I61" s="47">
        <v>1</v>
      </c>
      <c r="J61" s="47">
        <v>3</v>
      </c>
      <c r="K61" s="47">
        <v>1</v>
      </c>
      <c r="L61" s="47"/>
      <c r="M61" s="63">
        <v>12</v>
      </c>
      <c r="N61" s="64">
        <f aca="true" t="shared" si="7" ref="N61:N71">COUNTIF($G61:$L61,2)</f>
        <v>0</v>
      </c>
      <c r="O61" s="65">
        <v>1</v>
      </c>
    </row>
    <row r="62" spans="1:15" ht="21.75" customHeight="1">
      <c r="A62" s="107"/>
      <c r="B62" s="85">
        <v>96</v>
      </c>
      <c r="C62" s="85" t="s">
        <v>118</v>
      </c>
      <c r="D62" s="89" t="s">
        <v>322</v>
      </c>
      <c r="E62" s="85" t="s">
        <v>436</v>
      </c>
      <c r="F62" s="40" t="s">
        <v>537</v>
      </c>
      <c r="G62" s="47">
        <v>3</v>
      </c>
      <c r="H62" s="47">
        <v>5</v>
      </c>
      <c r="I62" s="47">
        <v>3</v>
      </c>
      <c r="J62" s="47">
        <v>5</v>
      </c>
      <c r="K62" s="47">
        <v>5</v>
      </c>
      <c r="L62" s="47"/>
      <c r="M62" s="63">
        <f aca="true" t="shared" si="8" ref="M62:M71">COUNTIF($G62:$L62,1)</f>
        <v>0</v>
      </c>
      <c r="N62" s="64">
        <f t="shared" si="7"/>
        <v>0</v>
      </c>
      <c r="O62" s="65">
        <v>3</v>
      </c>
    </row>
    <row r="63" spans="1:15" ht="15.75" thickBot="1">
      <c r="A63" s="107"/>
      <c r="B63" s="85">
        <v>92</v>
      </c>
      <c r="C63" s="85" t="s">
        <v>323</v>
      </c>
      <c r="D63" s="89" t="s">
        <v>324</v>
      </c>
      <c r="E63" s="85" t="s">
        <v>318</v>
      </c>
      <c r="F63" s="40" t="s">
        <v>538</v>
      </c>
      <c r="G63" s="47">
        <v>4</v>
      </c>
      <c r="H63" s="47">
        <v>4</v>
      </c>
      <c r="I63" s="47">
        <v>4</v>
      </c>
      <c r="J63" s="47">
        <v>2</v>
      </c>
      <c r="K63" s="47">
        <v>3</v>
      </c>
      <c r="L63" s="47"/>
      <c r="M63" s="137">
        <f t="shared" si="8"/>
        <v>0</v>
      </c>
      <c r="N63" s="138">
        <v>2</v>
      </c>
      <c r="O63" s="139">
        <v>1</v>
      </c>
    </row>
    <row r="64" spans="1:15" ht="15.75" thickBot="1">
      <c r="A64" s="107"/>
      <c r="B64" s="85"/>
      <c r="C64" s="85"/>
      <c r="D64" s="89"/>
      <c r="E64" s="85"/>
      <c r="F64" s="40"/>
      <c r="G64" s="47"/>
      <c r="H64" s="47"/>
      <c r="I64" s="47"/>
      <c r="J64" s="47"/>
      <c r="K64" s="47"/>
      <c r="L64" s="51"/>
      <c r="M64" s="143">
        <f>SUM(M60:M63)</f>
        <v>15</v>
      </c>
      <c r="N64" s="143">
        <f>SUM(N60:N63)</f>
        <v>10</v>
      </c>
      <c r="O64" s="143">
        <f>SUM(O59:O63)</f>
        <v>5</v>
      </c>
    </row>
    <row r="65" spans="1:15" ht="15.75" thickBot="1">
      <c r="A65" s="107"/>
      <c r="B65" s="85">
        <v>71</v>
      </c>
      <c r="C65" s="85" t="s">
        <v>365</v>
      </c>
      <c r="D65" s="89" t="s">
        <v>117</v>
      </c>
      <c r="E65" s="85" t="s">
        <v>361</v>
      </c>
      <c r="F65" s="40" t="s">
        <v>539</v>
      </c>
      <c r="G65" s="47">
        <v>5</v>
      </c>
      <c r="H65" s="47">
        <v>3</v>
      </c>
      <c r="I65" s="47">
        <v>5</v>
      </c>
      <c r="J65" s="47">
        <v>4</v>
      </c>
      <c r="K65" s="47">
        <v>4</v>
      </c>
      <c r="L65" s="47"/>
      <c r="M65" s="140">
        <f t="shared" si="8"/>
        <v>0</v>
      </c>
      <c r="N65" s="141">
        <f t="shared" si="7"/>
        <v>0</v>
      </c>
      <c r="O65" s="142">
        <f t="shared" si="6"/>
        <v>1</v>
      </c>
    </row>
    <row r="66" spans="1:15" ht="15.75" thickBot="1">
      <c r="A66" s="107"/>
      <c r="B66" s="85"/>
      <c r="C66" s="85"/>
      <c r="D66" s="89"/>
      <c r="E66" s="85"/>
      <c r="F66" s="40"/>
      <c r="G66" s="47"/>
      <c r="H66" s="47"/>
      <c r="I66" s="47"/>
      <c r="J66" s="47"/>
      <c r="K66" s="47"/>
      <c r="L66" s="47"/>
      <c r="M66" s="143">
        <f>SUM(M65)</f>
        <v>0</v>
      </c>
      <c r="N66" s="143">
        <f>SUM(N65)</f>
        <v>0</v>
      </c>
      <c r="O66" s="143">
        <f>SUM(O65)</f>
        <v>1</v>
      </c>
    </row>
    <row r="67" spans="1:15" ht="15.75" thickBot="1">
      <c r="A67" s="107"/>
      <c r="B67" s="85">
        <v>29</v>
      </c>
      <c r="C67" s="85" t="s">
        <v>27</v>
      </c>
      <c r="D67" s="89" t="s">
        <v>115</v>
      </c>
      <c r="E67" s="85" t="s">
        <v>17</v>
      </c>
      <c r="F67" s="40" t="s">
        <v>542</v>
      </c>
      <c r="G67" s="47">
        <v>8</v>
      </c>
      <c r="H67" s="47">
        <v>7</v>
      </c>
      <c r="I67" s="47">
        <v>7</v>
      </c>
      <c r="J67" s="47">
        <v>8</v>
      </c>
      <c r="K67" s="47">
        <v>6</v>
      </c>
      <c r="L67" s="47"/>
      <c r="M67" s="137">
        <f t="shared" si="8"/>
        <v>0</v>
      </c>
      <c r="N67" s="138">
        <f t="shared" si="7"/>
        <v>0</v>
      </c>
      <c r="O67" s="139">
        <f t="shared" si="6"/>
        <v>0</v>
      </c>
    </row>
    <row r="68" spans="1:15" ht="15.75" thickBot="1">
      <c r="A68" s="107"/>
      <c r="B68" s="85"/>
      <c r="C68" s="85"/>
      <c r="D68" s="89"/>
      <c r="E68" s="85"/>
      <c r="F68" s="40"/>
      <c r="G68" s="47"/>
      <c r="H68" s="47"/>
      <c r="I68" s="47"/>
      <c r="J68" s="47"/>
      <c r="K68" s="47"/>
      <c r="L68" s="51"/>
      <c r="M68" s="143">
        <f>SUM(M67)</f>
        <v>0</v>
      </c>
      <c r="N68" s="143">
        <f>SUM(N67)</f>
        <v>0</v>
      </c>
      <c r="O68" s="143">
        <f>SUM(O67)</f>
        <v>0</v>
      </c>
    </row>
    <row r="69" spans="1:15" ht="15.75" thickBot="1">
      <c r="A69" s="107"/>
      <c r="B69" s="85">
        <v>243</v>
      </c>
      <c r="C69" s="85" t="s">
        <v>358</v>
      </c>
      <c r="D69" s="89" t="s">
        <v>359</v>
      </c>
      <c r="E69" s="85" t="s">
        <v>354</v>
      </c>
      <c r="F69" s="40" t="s">
        <v>541</v>
      </c>
      <c r="G69" s="47">
        <v>7</v>
      </c>
      <c r="H69" s="47">
        <v>8</v>
      </c>
      <c r="I69" s="47">
        <v>8</v>
      </c>
      <c r="J69" s="47">
        <v>7</v>
      </c>
      <c r="K69" s="47">
        <v>8</v>
      </c>
      <c r="L69" s="47"/>
      <c r="M69" s="154">
        <f t="shared" si="8"/>
        <v>0</v>
      </c>
      <c r="N69" s="155">
        <f t="shared" si="7"/>
        <v>0</v>
      </c>
      <c r="O69" s="156">
        <f t="shared" si="6"/>
        <v>0</v>
      </c>
    </row>
    <row r="70" spans="1:15" ht="15.75" thickBot="1">
      <c r="A70" s="107"/>
      <c r="B70" s="85"/>
      <c r="C70" s="85"/>
      <c r="D70" s="89"/>
      <c r="E70" s="85"/>
      <c r="F70" s="40"/>
      <c r="G70" s="47"/>
      <c r="H70" s="47"/>
      <c r="I70" s="47"/>
      <c r="J70" s="47"/>
      <c r="K70" s="47"/>
      <c r="L70" s="51"/>
      <c r="M70" s="143">
        <f>SUM(M69)</f>
        <v>0</v>
      </c>
      <c r="N70" s="143">
        <f>SUM(N69)</f>
        <v>0</v>
      </c>
      <c r="O70" s="143">
        <f>SUM(O69)</f>
        <v>0</v>
      </c>
    </row>
    <row r="71" spans="1:15" ht="15.75" thickBot="1">
      <c r="A71" s="107"/>
      <c r="B71" s="85">
        <v>151</v>
      </c>
      <c r="C71" s="85" t="s">
        <v>385</v>
      </c>
      <c r="D71" s="89" t="s">
        <v>383</v>
      </c>
      <c r="E71" s="85" t="s">
        <v>384</v>
      </c>
      <c r="F71" s="40" t="s">
        <v>540</v>
      </c>
      <c r="G71" s="47">
        <v>6</v>
      </c>
      <c r="H71" s="47">
        <v>6</v>
      </c>
      <c r="I71" s="47">
        <v>6</v>
      </c>
      <c r="J71" s="47">
        <v>6</v>
      </c>
      <c r="K71" s="47">
        <v>7</v>
      </c>
      <c r="L71" s="47"/>
      <c r="M71" s="140">
        <f t="shared" si="8"/>
        <v>0</v>
      </c>
      <c r="N71" s="141">
        <f t="shared" si="7"/>
        <v>0</v>
      </c>
      <c r="O71" s="142">
        <f t="shared" si="6"/>
        <v>0</v>
      </c>
    </row>
    <row r="72" spans="1:15" ht="15.75" customHeight="1" thickBot="1">
      <c r="A72" s="123"/>
      <c r="B72" s="111"/>
      <c r="C72" s="109"/>
      <c r="D72" s="109"/>
      <c r="E72" s="109"/>
      <c r="F72" s="110"/>
      <c r="G72" s="111"/>
      <c r="H72" s="111"/>
      <c r="I72" s="111"/>
      <c r="J72" s="111"/>
      <c r="K72" s="111"/>
      <c r="L72" s="111"/>
      <c r="M72" s="143">
        <f>SUM(M71)</f>
        <v>0</v>
      </c>
      <c r="N72" s="143">
        <f>SUM(N71)</f>
        <v>0</v>
      </c>
      <c r="O72" s="143">
        <f>SUM(O71)</f>
        <v>0</v>
      </c>
    </row>
    <row r="73" spans="1:12" ht="36.75" customHeight="1" thickBot="1">
      <c r="A73" s="181" t="s">
        <v>439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</row>
    <row r="74" spans="1:12" ht="27" thickBot="1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</row>
    <row r="75" spans="1:12" ht="0.75" customHeight="1" thickBot="1">
      <c r="A75"/>
      <c r="B75"/>
      <c r="C75"/>
      <c r="D75"/>
      <c r="E75"/>
      <c r="F75" t="s">
        <v>559</v>
      </c>
      <c r="G75"/>
      <c r="H75"/>
      <c r="I75"/>
      <c r="J75"/>
      <c r="K75"/>
      <c r="L75"/>
    </row>
    <row r="76" spans="1:12" ht="13.5" hidden="1" thickBot="1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hidden="1" thickBot="1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hidden="1" thickBot="1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hidden="1" thickBot="1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hidden="1" thickBot="1">
      <c r="A80"/>
      <c r="B80"/>
      <c r="C80"/>
      <c r="D80"/>
      <c r="E80"/>
      <c r="F80"/>
      <c r="G80"/>
      <c r="H80"/>
      <c r="I80"/>
      <c r="J80"/>
      <c r="K80"/>
      <c r="L80"/>
    </row>
    <row r="81" spans="1:15" ht="18.75" thickBot="1">
      <c r="A81" s="176" t="s">
        <v>113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8"/>
    </row>
    <row r="82" spans="1:15" ht="12.75">
      <c r="A82" s="105"/>
      <c r="B82" s="55"/>
      <c r="C82" s="55"/>
      <c r="D82" s="55"/>
      <c r="E82" s="55"/>
      <c r="F82" s="56"/>
      <c r="G82" s="57"/>
      <c r="H82" s="57" t="s">
        <v>549</v>
      </c>
      <c r="I82" s="48" t="s">
        <v>565</v>
      </c>
      <c r="J82" s="48"/>
      <c r="K82" s="48"/>
      <c r="L82" s="58"/>
      <c r="M82" s="132" t="s">
        <v>291</v>
      </c>
      <c r="N82" s="127" t="s">
        <v>292</v>
      </c>
      <c r="O82" s="128" t="s">
        <v>293</v>
      </c>
    </row>
    <row r="83" spans="1:15" ht="12.75">
      <c r="A83" s="106" t="s">
        <v>2</v>
      </c>
      <c r="B83" s="48" t="s">
        <v>3</v>
      </c>
      <c r="C83" s="48" t="s">
        <v>4</v>
      </c>
      <c r="D83" s="48" t="s">
        <v>5</v>
      </c>
      <c r="E83" s="48" t="s">
        <v>6</v>
      </c>
      <c r="F83" s="49" t="s">
        <v>7</v>
      </c>
      <c r="G83" s="48">
        <v>400</v>
      </c>
      <c r="H83" s="46">
        <v>600</v>
      </c>
      <c r="I83" s="46">
        <v>800</v>
      </c>
      <c r="J83" s="46"/>
      <c r="K83" s="46"/>
      <c r="L83" s="52"/>
      <c r="M83" s="63"/>
      <c r="N83" s="64"/>
      <c r="O83" s="65"/>
    </row>
    <row r="84" spans="1:15" ht="15.75" thickBot="1">
      <c r="A84" s="107"/>
      <c r="B84" s="85">
        <v>83</v>
      </c>
      <c r="C84" s="85" t="s">
        <v>325</v>
      </c>
      <c r="D84" s="89" t="s">
        <v>326</v>
      </c>
      <c r="E84" s="85" t="s">
        <v>436</v>
      </c>
      <c r="F84" s="40"/>
      <c r="G84" s="47"/>
      <c r="H84" s="47"/>
      <c r="I84" s="47"/>
      <c r="J84" s="47"/>
      <c r="K84" s="39"/>
      <c r="L84" s="53"/>
      <c r="M84" s="63">
        <f aca="true" t="shared" si="9" ref="M84:M90">COUNTIF($G84:$L84,1)</f>
        <v>0</v>
      </c>
      <c r="N84" s="64">
        <f>COUNTIF($G84:$L84,2)</f>
        <v>0</v>
      </c>
      <c r="O84" s="65">
        <f>COUNTIF($G84:$L84,3)</f>
        <v>0</v>
      </c>
    </row>
    <row r="85" spans="1:15" ht="15.75" thickBot="1">
      <c r="A85" s="107"/>
      <c r="B85" s="85"/>
      <c r="C85" s="85"/>
      <c r="D85" s="89"/>
      <c r="E85" s="85"/>
      <c r="F85" s="40"/>
      <c r="G85" s="47"/>
      <c r="H85" s="47"/>
      <c r="I85" s="47"/>
      <c r="J85" s="47"/>
      <c r="K85" s="39"/>
      <c r="L85" s="53"/>
      <c r="M85" s="143">
        <f>SUM(M84)</f>
        <v>0</v>
      </c>
      <c r="N85" s="143">
        <f>SUM(N84)</f>
        <v>0</v>
      </c>
      <c r="O85" s="143">
        <f>SUM(O84)</f>
        <v>0</v>
      </c>
    </row>
    <row r="86" spans="1:15" ht="15">
      <c r="A86" s="107"/>
      <c r="B86" s="85">
        <v>71</v>
      </c>
      <c r="C86" s="85" t="s">
        <v>366</v>
      </c>
      <c r="D86" s="89" t="s">
        <v>367</v>
      </c>
      <c r="E86" s="85" t="s">
        <v>361</v>
      </c>
      <c r="F86" s="40"/>
      <c r="G86" s="47">
        <v>2</v>
      </c>
      <c r="H86" s="47">
        <v>1</v>
      </c>
      <c r="I86" s="47">
        <v>3</v>
      </c>
      <c r="J86" s="47"/>
      <c r="K86" s="39"/>
      <c r="L86" s="53"/>
      <c r="M86" s="63">
        <v>3</v>
      </c>
      <c r="N86" s="64">
        <v>2</v>
      </c>
      <c r="O86" s="65">
        <v>1</v>
      </c>
    </row>
    <row r="87" spans="1:15" ht="15">
      <c r="A87" s="107"/>
      <c r="B87" s="85">
        <v>52</v>
      </c>
      <c r="C87" s="85" t="s">
        <v>27</v>
      </c>
      <c r="D87" s="89" t="s">
        <v>368</v>
      </c>
      <c r="E87" s="85" t="s">
        <v>361</v>
      </c>
      <c r="F87" s="40"/>
      <c r="G87" s="47">
        <v>4</v>
      </c>
      <c r="H87" s="47">
        <v>4</v>
      </c>
      <c r="I87" s="47">
        <v>4</v>
      </c>
      <c r="J87" s="47"/>
      <c r="K87" s="39"/>
      <c r="L87" s="53"/>
      <c r="M87" s="63">
        <f t="shared" si="9"/>
        <v>0</v>
      </c>
      <c r="N87" s="64">
        <f>COUNTIF($G87:$L87,2)</f>
        <v>0</v>
      </c>
      <c r="O87" s="65">
        <f>COUNTIF($G87:$L87,3)</f>
        <v>0</v>
      </c>
    </row>
    <row r="88" spans="1:15" ht="15">
      <c r="A88" s="107"/>
      <c r="B88" s="85">
        <v>51</v>
      </c>
      <c r="C88" s="85" t="s">
        <v>131</v>
      </c>
      <c r="D88" s="89" t="s">
        <v>119</v>
      </c>
      <c r="E88" s="85" t="s">
        <v>361</v>
      </c>
      <c r="F88" s="40"/>
      <c r="G88" s="47">
        <v>1</v>
      </c>
      <c r="H88" s="47">
        <v>2</v>
      </c>
      <c r="I88" s="47">
        <v>1</v>
      </c>
      <c r="J88" s="47"/>
      <c r="K88" s="39"/>
      <c r="L88" s="53"/>
      <c r="M88" s="63">
        <v>6</v>
      </c>
      <c r="N88" s="64">
        <v>2</v>
      </c>
      <c r="O88" s="65">
        <f>COUNTIF($G88:$L88,3)</f>
        <v>0</v>
      </c>
    </row>
    <row r="89" spans="1:15" ht="15">
      <c r="A89" s="107"/>
      <c r="B89" s="85"/>
      <c r="C89" s="85"/>
      <c r="D89" s="89"/>
      <c r="E89" s="85"/>
      <c r="F89" s="40"/>
      <c r="G89" s="47"/>
      <c r="H89" s="47"/>
      <c r="I89" s="47"/>
      <c r="J89" s="47"/>
      <c r="K89" s="39"/>
      <c r="L89" s="53"/>
      <c r="M89" s="63">
        <f>SUM(M86:M88)</f>
        <v>9</v>
      </c>
      <c r="N89" s="64">
        <f>SUM(N86:N88)</f>
        <v>4</v>
      </c>
      <c r="O89" s="65">
        <f>SUM(O86:O88)</f>
        <v>1</v>
      </c>
    </row>
    <row r="90" spans="1:15" ht="15.75" thickBot="1">
      <c r="A90" s="107"/>
      <c r="B90" s="85">
        <v>41</v>
      </c>
      <c r="C90" s="85" t="s">
        <v>129</v>
      </c>
      <c r="D90" s="89" t="s">
        <v>48</v>
      </c>
      <c r="E90" s="85" t="s">
        <v>17</v>
      </c>
      <c r="F90" s="40"/>
      <c r="G90" s="47">
        <v>3</v>
      </c>
      <c r="H90" s="47">
        <v>3</v>
      </c>
      <c r="I90" s="47">
        <v>2</v>
      </c>
      <c r="J90" s="47"/>
      <c r="K90" s="39"/>
      <c r="L90" s="53"/>
      <c r="M90" s="63">
        <f t="shared" si="9"/>
        <v>0</v>
      </c>
      <c r="N90" s="64">
        <v>2</v>
      </c>
      <c r="O90" s="65">
        <v>3</v>
      </c>
    </row>
    <row r="91" spans="1:15" ht="15.75" thickBot="1">
      <c r="A91" s="47"/>
      <c r="B91" s="85"/>
      <c r="C91" s="85"/>
      <c r="D91" s="85"/>
      <c r="E91" s="85"/>
      <c r="F91" s="40"/>
      <c r="G91" s="47"/>
      <c r="H91" s="47"/>
      <c r="I91" s="47"/>
      <c r="J91" s="47"/>
      <c r="K91" s="39"/>
      <c r="L91" s="39"/>
      <c r="M91" s="143">
        <f>SUM(M90)</f>
        <v>0</v>
      </c>
      <c r="N91" s="143">
        <f>SUM(N90)</f>
        <v>2</v>
      </c>
      <c r="O91" s="143">
        <f>SUM(O90)</f>
        <v>3</v>
      </c>
    </row>
    <row r="92" spans="1:12" ht="34.5" customHeight="1" thickBot="1">
      <c r="A92" s="183" t="s">
        <v>439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</row>
    <row r="93" spans="1:15" ht="18.75" thickBot="1">
      <c r="A93" s="176" t="s">
        <v>128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8"/>
    </row>
    <row r="94" spans="1:15" ht="12.75">
      <c r="A94" s="105"/>
      <c r="B94" s="55"/>
      <c r="C94" s="55"/>
      <c r="D94" s="55"/>
      <c r="E94" s="55"/>
      <c r="F94" s="56"/>
      <c r="G94" s="57"/>
      <c r="H94" s="57" t="s">
        <v>550</v>
      </c>
      <c r="I94" s="48" t="s">
        <v>564</v>
      </c>
      <c r="J94" s="48"/>
      <c r="K94" s="48"/>
      <c r="L94" s="58"/>
      <c r="M94" s="132" t="s">
        <v>291</v>
      </c>
      <c r="N94" s="127" t="s">
        <v>292</v>
      </c>
      <c r="O94" s="128" t="s">
        <v>293</v>
      </c>
    </row>
    <row r="95" spans="1:15" ht="12.75">
      <c r="A95" s="106" t="s">
        <v>2</v>
      </c>
      <c r="B95" s="48" t="s">
        <v>3</v>
      </c>
      <c r="C95" s="48" t="s">
        <v>4</v>
      </c>
      <c r="D95" s="48" t="s">
        <v>5</v>
      </c>
      <c r="E95" s="48" t="s">
        <v>6</v>
      </c>
      <c r="F95" s="49" t="s">
        <v>7</v>
      </c>
      <c r="G95" s="48">
        <v>200</v>
      </c>
      <c r="H95" s="46">
        <v>400</v>
      </c>
      <c r="I95" s="46">
        <v>600</v>
      </c>
      <c r="J95" s="46"/>
      <c r="K95" s="46"/>
      <c r="L95" s="52"/>
      <c r="M95" s="63"/>
      <c r="N95" s="64"/>
      <c r="O95" s="65"/>
    </row>
    <row r="96" spans="1:15" ht="15.75" thickBot="1">
      <c r="A96" s="107"/>
      <c r="B96" s="85">
        <v>81</v>
      </c>
      <c r="C96" s="85" t="s">
        <v>22</v>
      </c>
      <c r="D96" s="89" t="s">
        <v>327</v>
      </c>
      <c r="E96" s="85" t="s">
        <v>436</v>
      </c>
      <c r="F96" s="40"/>
      <c r="G96" s="47">
        <v>1</v>
      </c>
      <c r="H96" s="47">
        <v>1</v>
      </c>
      <c r="I96" s="47">
        <v>2</v>
      </c>
      <c r="J96" s="47"/>
      <c r="K96" s="39"/>
      <c r="L96" s="53"/>
      <c r="M96" s="63">
        <v>6</v>
      </c>
      <c r="N96" s="64">
        <v>2</v>
      </c>
      <c r="O96" s="65">
        <f aca="true" t="shared" si="10" ref="O96:O108">COUNTIF($G96:$L96,3)</f>
        <v>0</v>
      </c>
    </row>
    <row r="97" spans="1:15" ht="15.75" thickBot="1">
      <c r="A97" s="107"/>
      <c r="B97" s="85"/>
      <c r="C97" s="85"/>
      <c r="D97" s="89"/>
      <c r="E97" s="85"/>
      <c r="F97" s="40"/>
      <c r="G97" s="47"/>
      <c r="H97" s="47"/>
      <c r="I97" s="47"/>
      <c r="J97" s="47"/>
      <c r="K97" s="39"/>
      <c r="L97" s="53"/>
      <c r="M97" s="143">
        <f>SUM(M96)</f>
        <v>6</v>
      </c>
      <c r="N97" s="143">
        <f>SUM(N96)</f>
        <v>2</v>
      </c>
      <c r="O97" s="143">
        <f>SUM(O96)</f>
        <v>0</v>
      </c>
    </row>
    <row r="98" spans="1:15" ht="15">
      <c r="A98" s="107"/>
      <c r="B98" s="85">
        <v>71</v>
      </c>
      <c r="C98" s="85" t="s">
        <v>50</v>
      </c>
      <c r="D98" s="89" t="s">
        <v>369</v>
      </c>
      <c r="E98" s="85" t="s">
        <v>361</v>
      </c>
      <c r="F98" s="40"/>
      <c r="G98" s="47">
        <v>3</v>
      </c>
      <c r="H98" s="47">
        <v>3</v>
      </c>
      <c r="I98" s="47">
        <v>1</v>
      </c>
      <c r="J98" s="47"/>
      <c r="K98" s="39"/>
      <c r="L98" s="53"/>
      <c r="M98" s="63">
        <v>3</v>
      </c>
      <c r="N98" s="64">
        <f aca="true" t="shared" si="11" ref="N98:N108">COUNTIF($G98:$L98,2)</f>
        <v>0</v>
      </c>
      <c r="O98" s="65">
        <v>3</v>
      </c>
    </row>
    <row r="99" spans="1:15" ht="15.75" thickBot="1">
      <c r="A99" s="107"/>
      <c r="B99" s="85">
        <v>61</v>
      </c>
      <c r="C99" s="85" t="s">
        <v>15</v>
      </c>
      <c r="D99" s="89" t="s">
        <v>370</v>
      </c>
      <c r="E99" s="85" t="s">
        <v>361</v>
      </c>
      <c r="F99" s="40"/>
      <c r="G99" s="47">
        <v>5</v>
      </c>
      <c r="H99" s="47">
        <v>8</v>
      </c>
      <c r="I99" s="47">
        <v>6</v>
      </c>
      <c r="J99" s="47"/>
      <c r="K99" s="39"/>
      <c r="L99" s="53"/>
      <c r="M99" s="137">
        <f aca="true" t="shared" si="12" ref="M99:M108">COUNTIF($G99:$L99,1)</f>
        <v>0</v>
      </c>
      <c r="N99" s="138">
        <f t="shared" si="11"/>
        <v>0</v>
      </c>
      <c r="O99" s="139">
        <f t="shared" si="10"/>
        <v>0</v>
      </c>
    </row>
    <row r="100" spans="1:15" ht="15.75" thickBot="1">
      <c r="A100" s="107"/>
      <c r="B100" s="85"/>
      <c r="C100" s="85"/>
      <c r="D100" s="89"/>
      <c r="E100" s="85"/>
      <c r="F100" s="40"/>
      <c r="G100" s="47"/>
      <c r="H100" s="47"/>
      <c r="I100" s="47"/>
      <c r="J100" s="47"/>
      <c r="K100" s="39"/>
      <c r="L100" s="53"/>
      <c r="M100" s="143">
        <f>SUM(M98:M99)</f>
        <v>3</v>
      </c>
      <c r="N100" s="143">
        <f>SUM(N98:N99)</f>
        <v>0</v>
      </c>
      <c r="O100" s="143">
        <f>SUM(O98:O99)</f>
        <v>3</v>
      </c>
    </row>
    <row r="101" spans="1:15" ht="15">
      <c r="A101" s="107"/>
      <c r="B101" s="85">
        <v>32</v>
      </c>
      <c r="C101" s="85" t="s">
        <v>91</v>
      </c>
      <c r="D101" s="89" t="s">
        <v>346</v>
      </c>
      <c r="E101" s="85" t="s">
        <v>17</v>
      </c>
      <c r="F101" s="40"/>
      <c r="G101" s="47">
        <v>2</v>
      </c>
      <c r="H101" s="47">
        <v>2</v>
      </c>
      <c r="I101" s="47">
        <v>4</v>
      </c>
      <c r="J101" s="47"/>
      <c r="K101" s="39"/>
      <c r="L101" s="53"/>
      <c r="M101" s="140">
        <f t="shared" si="12"/>
        <v>0</v>
      </c>
      <c r="N101" s="141">
        <v>4</v>
      </c>
      <c r="O101" s="142">
        <f t="shared" si="10"/>
        <v>0</v>
      </c>
    </row>
    <row r="102" spans="1:15" ht="15.75" thickBot="1">
      <c r="A102" s="107"/>
      <c r="B102" s="85">
        <v>36</v>
      </c>
      <c r="C102" s="85" t="s">
        <v>91</v>
      </c>
      <c r="D102" s="89" t="s">
        <v>347</v>
      </c>
      <c r="E102" s="85" t="s">
        <v>17</v>
      </c>
      <c r="F102" s="40"/>
      <c r="G102" s="47">
        <v>4</v>
      </c>
      <c r="H102" s="47">
        <v>4</v>
      </c>
      <c r="I102" s="47">
        <v>3</v>
      </c>
      <c r="J102" s="47"/>
      <c r="K102" s="39"/>
      <c r="L102" s="53"/>
      <c r="M102" s="137">
        <f t="shared" si="12"/>
        <v>0</v>
      </c>
      <c r="N102" s="138">
        <f t="shared" si="11"/>
        <v>0</v>
      </c>
      <c r="O102" s="139">
        <f t="shared" si="10"/>
        <v>1</v>
      </c>
    </row>
    <row r="103" spans="1:15" ht="15.75" thickBot="1">
      <c r="A103" s="107"/>
      <c r="B103" s="85"/>
      <c r="C103" s="85"/>
      <c r="D103" s="89"/>
      <c r="E103" s="85"/>
      <c r="F103" s="40"/>
      <c r="G103" s="47"/>
      <c r="H103" s="47"/>
      <c r="I103" s="47"/>
      <c r="J103" s="47"/>
      <c r="K103" s="39"/>
      <c r="L103" s="53"/>
      <c r="M103" s="143">
        <f>SUM(M101:M102)</f>
        <v>0</v>
      </c>
      <c r="N103" s="143">
        <f>SUM(N101:N102)</f>
        <v>4</v>
      </c>
      <c r="O103" s="143">
        <f>SUM(O101:O102)</f>
        <v>1</v>
      </c>
    </row>
    <row r="104" spans="1:15" ht="15">
      <c r="A104" s="107"/>
      <c r="B104" s="85">
        <v>243</v>
      </c>
      <c r="C104" s="85" t="s">
        <v>304</v>
      </c>
      <c r="D104" s="89" t="s">
        <v>305</v>
      </c>
      <c r="E104" s="85" t="s">
        <v>354</v>
      </c>
      <c r="F104" s="40"/>
      <c r="G104" s="47">
        <v>6</v>
      </c>
      <c r="H104" s="47">
        <v>6</v>
      </c>
      <c r="I104" s="47">
        <v>8</v>
      </c>
      <c r="J104" s="47"/>
      <c r="K104" s="39"/>
      <c r="L104" s="53"/>
      <c r="M104" s="140">
        <f t="shared" si="12"/>
        <v>0</v>
      </c>
      <c r="N104" s="141">
        <f t="shared" si="11"/>
        <v>0</v>
      </c>
      <c r="O104" s="142">
        <f t="shared" si="10"/>
        <v>0</v>
      </c>
    </row>
    <row r="105" spans="1:15" ht="15">
      <c r="A105" s="107"/>
      <c r="B105" s="85">
        <v>228</v>
      </c>
      <c r="C105" s="85" t="s">
        <v>355</v>
      </c>
      <c r="D105" s="89" t="s">
        <v>61</v>
      </c>
      <c r="E105" s="85" t="s">
        <v>354</v>
      </c>
      <c r="F105" s="40"/>
      <c r="G105" s="47">
        <v>8</v>
      </c>
      <c r="H105" s="47">
        <v>7</v>
      </c>
      <c r="I105" s="47">
        <v>9</v>
      </c>
      <c r="J105" s="47"/>
      <c r="K105" s="39"/>
      <c r="L105" s="53"/>
      <c r="M105" s="63">
        <f t="shared" si="12"/>
        <v>0</v>
      </c>
      <c r="N105" s="64">
        <f t="shared" si="11"/>
        <v>0</v>
      </c>
      <c r="O105" s="65">
        <f t="shared" si="10"/>
        <v>0</v>
      </c>
    </row>
    <row r="106" spans="1:15" ht="15.75" thickBot="1">
      <c r="A106" s="107"/>
      <c r="B106" s="85">
        <v>226</v>
      </c>
      <c r="C106" s="85" t="s">
        <v>36</v>
      </c>
      <c r="D106" s="89" t="s">
        <v>132</v>
      </c>
      <c r="E106" s="85" t="s">
        <v>354</v>
      </c>
      <c r="F106" s="40"/>
      <c r="G106" s="47">
        <v>7</v>
      </c>
      <c r="H106" s="47">
        <v>5</v>
      </c>
      <c r="I106" s="47">
        <v>5</v>
      </c>
      <c r="J106" s="47"/>
      <c r="K106" s="39"/>
      <c r="L106" s="53"/>
      <c r="M106" s="137">
        <f t="shared" si="12"/>
        <v>0</v>
      </c>
      <c r="N106" s="138">
        <f t="shared" si="11"/>
        <v>0</v>
      </c>
      <c r="O106" s="139">
        <f t="shared" si="10"/>
        <v>0</v>
      </c>
    </row>
    <row r="107" spans="1:15" ht="15.75" thickBot="1">
      <c r="A107" s="157"/>
      <c r="B107" s="85"/>
      <c r="C107" s="85"/>
      <c r="D107" s="89"/>
      <c r="E107" s="85"/>
      <c r="F107" s="158"/>
      <c r="G107" s="166"/>
      <c r="H107" s="166"/>
      <c r="I107" s="166"/>
      <c r="J107" s="166"/>
      <c r="K107" s="159"/>
      <c r="L107" s="160"/>
      <c r="M107" s="143">
        <f>SUM(M104:M106)</f>
        <v>0</v>
      </c>
      <c r="N107" s="143">
        <f>SUM(N104:N106)</f>
        <v>0</v>
      </c>
      <c r="O107" s="143">
        <f>SUM(O104:O106)</f>
        <v>0</v>
      </c>
    </row>
    <row r="108" spans="1:15" ht="15.75" thickBot="1">
      <c r="A108" s="123"/>
      <c r="B108" s="85">
        <v>126</v>
      </c>
      <c r="C108" s="85" t="s">
        <v>34</v>
      </c>
      <c r="D108" s="89" t="s">
        <v>441</v>
      </c>
      <c r="E108" s="85" t="s">
        <v>396</v>
      </c>
      <c r="F108" s="125"/>
      <c r="G108" s="167">
        <v>9</v>
      </c>
      <c r="H108" s="167">
        <v>9</v>
      </c>
      <c r="I108" s="167">
        <v>7</v>
      </c>
      <c r="J108" s="167"/>
      <c r="K108" s="124"/>
      <c r="L108" s="126"/>
      <c r="M108" s="161">
        <f t="shared" si="12"/>
        <v>0</v>
      </c>
      <c r="N108" s="162">
        <f t="shared" si="11"/>
        <v>0</v>
      </c>
      <c r="O108" s="163">
        <f t="shared" si="10"/>
        <v>0</v>
      </c>
    </row>
    <row r="109" spans="1:15" ht="14.25" customHeight="1" thickBot="1">
      <c r="A109" s="116"/>
      <c r="B109" s="117"/>
      <c r="C109" s="117"/>
      <c r="D109" s="117"/>
      <c r="E109" s="117"/>
      <c r="F109" s="118"/>
      <c r="G109" s="117"/>
      <c r="H109" s="117"/>
      <c r="I109" s="117"/>
      <c r="J109" s="117"/>
      <c r="K109" s="117"/>
      <c r="L109" s="117"/>
      <c r="M109" s="143">
        <f>SUM(M108)</f>
        <v>0</v>
      </c>
      <c r="N109" s="143">
        <f>SUM(N108)</f>
        <v>0</v>
      </c>
      <c r="O109" s="143">
        <f>SUM(O108)</f>
        <v>0</v>
      </c>
    </row>
    <row r="110" spans="1:12" ht="37.5" customHeight="1" thickBot="1">
      <c r="A110" s="181" t="s">
        <v>439</v>
      </c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</row>
    <row r="111" spans="1:15" ht="18.75" thickBot="1">
      <c r="A111" s="176" t="s">
        <v>136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8"/>
    </row>
    <row r="112" spans="1:15" ht="12.75">
      <c r="A112" s="115"/>
      <c r="B112" s="43"/>
      <c r="C112" s="43"/>
      <c r="D112" s="43"/>
      <c r="E112" s="43"/>
      <c r="F112" s="44" t="s">
        <v>7</v>
      </c>
      <c r="G112" s="45"/>
      <c r="H112" s="45" t="s">
        <v>561</v>
      </c>
      <c r="I112" s="46" t="s">
        <v>551</v>
      </c>
      <c r="J112" s="46" t="s">
        <v>488</v>
      </c>
      <c r="K112" s="46" t="s">
        <v>552</v>
      </c>
      <c r="L112" s="46"/>
      <c r="M112" s="60" t="s">
        <v>291</v>
      </c>
      <c r="N112" s="61" t="s">
        <v>292</v>
      </c>
      <c r="O112" s="62" t="s">
        <v>293</v>
      </c>
    </row>
    <row r="113" spans="1:15" ht="12.75">
      <c r="A113" s="106" t="s">
        <v>2</v>
      </c>
      <c r="B113" s="48" t="s">
        <v>3</v>
      </c>
      <c r="C113" s="48" t="s">
        <v>4</v>
      </c>
      <c r="D113" s="48" t="s">
        <v>5</v>
      </c>
      <c r="E113" s="48" t="s">
        <v>6</v>
      </c>
      <c r="F113" s="49"/>
      <c r="G113" s="48" t="s">
        <v>8</v>
      </c>
      <c r="H113" s="46" t="s">
        <v>412</v>
      </c>
      <c r="I113" s="46" t="s">
        <v>10</v>
      </c>
      <c r="J113" s="46" t="s">
        <v>11</v>
      </c>
      <c r="K113" s="46" t="s">
        <v>475</v>
      </c>
      <c r="L113" s="52" t="s">
        <v>413</v>
      </c>
      <c r="M113" s="122"/>
      <c r="N113" s="64"/>
      <c r="O113" s="65"/>
    </row>
    <row r="114" spans="1:15" ht="15">
      <c r="A114" s="107"/>
      <c r="B114" s="85">
        <v>94</v>
      </c>
      <c r="C114" s="85" t="s">
        <v>328</v>
      </c>
      <c r="D114" s="89" t="s">
        <v>329</v>
      </c>
      <c r="E114" s="85" t="s">
        <v>436</v>
      </c>
      <c r="F114" s="40"/>
      <c r="G114" s="47"/>
      <c r="H114" s="47"/>
      <c r="I114" s="47"/>
      <c r="J114" s="47"/>
      <c r="K114" s="47"/>
      <c r="L114" s="51"/>
      <c r="M114" s="63">
        <f aca="true" t="shared" si="13" ref="M114:M128">COUNTIF($G114:$L114,1)</f>
        <v>0</v>
      </c>
      <c r="N114" s="64">
        <f aca="true" t="shared" si="14" ref="N114:N128">COUNTIF($G114:$L114,2)</f>
        <v>0</v>
      </c>
      <c r="O114" s="65">
        <f aca="true" t="shared" si="15" ref="O114:O128">COUNTIF($G114:$L114,3)</f>
        <v>0</v>
      </c>
    </row>
    <row r="115" spans="1:15" ht="15">
      <c r="A115" s="107"/>
      <c r="B115" s="85">
        <v>85</v>
      </c>
      <c r="C115" s="85" t="s">
        <v>330</v>
      </c>
      <c r="D115" s="89" t="s">
        <v>331</v>
      </c>
      <c r="E115" s="85" t="s">
        <v>436</v>
      </c>
      <c r="F115" s="40" t="s">
        <v>484</v>
      </c>
      <c r="G115" s="47">
        <v>8</v>
      </c>
      <c r="H115" s="47">
        <v>7</v>
      </c>
      <c r="I115" s="47">
        <v>9</v>
      </c>
      <c r="J115" s="47">
        <v>6</v>
      </c>
      <c r="K115" s="47">
        <v>7</v>
      </c>
      <c r="L115" s="51"/>
      <c r="M115" s="63">
        <f t="shared" si="13"/>
        <v>0</v>
      </c>
      <c r="N115" s="64">
        <f t="shared" si="14"/>
        <v>0</v>
      </c>
      <c r="O115" s="65">
        <f t="shared" si="15"/>
        <v>0</v>
      </c>
    </row>
    <row r="116" spans="1:15" ht="15">
      <c r="A116" s="107"/>
      <c r="B116" s="85">
        <v>89</v>
      </c>
      <c r="C116" s="85" t="s">
        <v>154</v>
      </c>
      <c r="D116" s="89" t="s">
        <v>44</v>
      </c>
      <c r="E116" s="85" t="s">
        <v>436</v>
      </c>
      <c r="F116" s="40" t="s">
        <v>483</v>
      </c>
      <c r="G116" s="47">
        <v>7</v>
      </c>
      <c r="H116" s="47">
        <v>5</v>
      </c>
      <c r="I116" s="47">
        <v>7</v>
      </c>
      <c r="J116" s="47">
        <v>7</v>
      </c>
      <c r="K116" s="47">
        <v>5</v>
      </c>
      <c r="L116" s="51"/>
      <c r="M116" s="63">
        <f t="shared" si="13"/>
        <v>0</v>
      </c>
      <c r="N116" s="64">
        <f t="shared" si="14"/>
        <v>0</v>
      </c>
      <c r="O116" s="65">
        <f t="shared" si="15"/>
        <v>0</v>
      </c>
    </row>
    <row r="117" spans="1:15" ht="15.75" thickBot="1">
      <c r="A117" s="107"/>
      <c r="B117" s="85">
        <v>93</v>
      </c>
      <c r="C117" s="85" t="s">
        <v>155</v>
      </c>
      <c r="D117" s="89" t="s">
        <v>156</v>
      </c>
      <c r="E117" s="85" t="s">
        <v>436</v>
      </c>
      <c r="F117" s="40" t="s">
        <v>477</v>
      </c>
      <c r="G117" s="47">
        <v>1</v>
      </c>
      <c r="H117" s="47">
        <v>1</v>
      </c>
      <c r="I117" s="47">
        <v>2</v>
      </c>
      <c r="J117" s="47">
        <v>4</v>
      </c>
      <c r="K117" s="47">
        <v>4</v>
      </c>
      <c r="L117" s="51"/>
      <c r="M117" s="137">
        <v>6</v>
      </c>
      <c r="N117" s="138">
        <v>2</v>
      </c>
      <c r="O117" s="139">
        <f t="shared" si="15"/>
        <v>0</v>
      </c>
    </row>
    <row r="118" spans="1:15" ht="15.75" thickBot="1">
      <c r="A118" s="107"/>
      <c r="B118" s="85"/>
      <c r="C118" s="85"/>
      <c r="D118" s="89"/>
      <c r="E118" s="85"/>
      <c r="F118" s="40"/>
      <c r="G118" s="47"/>
      <c r="H118" s="47"/>
      <c r="I118" s="47"/>
      <c r="J118" s="47"/>
      <c r="K118" s="47"/>
      <c r="L118" s="51"/>
      <c r="M118" s="143">
        <f>SUM(M114:M117)</f>
        <v>6</v>
      </c>
      <c r="N118" s="143">
        <f>SUM(N114:N117)</f>
        <v>2</v>
      </c>
      <c r="O118" s="143">
        <f>SUM(O114:O117)</f>
        <v>0</v>
      </c>
    </row>
    <row r="119" spans="1:15" ht="15">
      <c r="A119" s="107"/>
      <c r="B119" s="85">
        <v>51</v>
      </c>
      <c r="C119" s="85" t="s">
        <v>147</v>
      </c>
      <c r="D119" s="89" t="s">
        <v>148</v>
      </c>
      <c r="E119" s="85" t="s">
        <v>361</v>
      </c>
      <c r="F119" s="40"/>
      <c r="G119" s="47"/>
      <c r="H119" s="47">
        <v>8</v>
      </c>
      <c r="I119" s="47">
        <v>8</v>
      </c>
      <c r="J119" s="47">
        <v>5</v>
      </c>
      <c r="K119" s="47">
        <v>3</v>
      </c>
      <c r="L119" s="51"/>
      <c r="M119" s="140">
        <f t="shared" si="13"/>
        <v>0</v>
      </c>
      <c r="N119" s="141">
        <f t="shared" si="14"/>
        <v>0</v>
      </c>
      <c r="O119" s="142">
        <v>2</v>
      </c>
    </row>
    <row r="120" spans="1:15" ht="15">
      <c r="A120" s="107"/>
      <c r="B120" s="85">
        <v>61</v>
      </c>
      <c r="C120" s="85" t="s">
        <v>371</v>
      </c>
      <c r="D120" s="89" t="s">
        <v>61</v>
      </c>
      <c r="E120" s="85" t="s">
        <v>361</v>
      </c>
      <c r="F120" s="40" t="s">
        <v>479</v>
      </c>
      <c r="G120" s="47">
        <v>3</v>
      </c>
      <c r="H120" s="47">
        <v>2</v>
      </c>
      <c r="I120" s="47">
        <v>1</v>
      </c>
      <c r="J120" s="47">
        <v>1</v>
      </c>
      <c r="K120" s="47">
        <v>1</v>
      </c>
      <c r="L120" s="51"/>
      <c r="M120" s="63">
        <v>9</v>
      </c>
      <c r="N120" s="64">
        <v>2</v>
      </c>
      <c r="O120" s="65">
        <f t="shared" si="15"/>
        <v>1</v>
      </c>
    </row>
    <row r="121" spans="1:15" ht="15">
      <c r="A121" s="107"/>
      <c r="B121" s="85">
        <v>63</v>
      </c>
      <c r="C121" s="85" t="s">
        <v>372</v>
      </c>
      <c r="D121" s="89" t="s">
        <v>61</v>
      </c>
      <c r="E121" s="85" t="s">
        <v>361</v>
      </c>
      <c r="F121" s="40" t="s">
        <v>478</v>
      </c>
      <c r="G121" s="47">
        <v>2</v>
      </c>
      <c r="H121" s="47">
        <v>6</v>
      </c>
      <c r="I121" s="47">
        <v>4</v>
      </c>
      <c r="J121" s="47"/>
      <c r="K121" s="47">
        <v>6</v>
      </c>
      <c r="L121" s="51"/>
      <c r="M121" s="63">
        <f t="shared" si="13"/>
        <v>0</v>
      </c>
      <c r="N121" s="64">
        <v>2</v>
      </c>
      <c r="O121" s="65">
        <f t="shared" si="15"/>
        <v>0</v>
      </c>
    </row>
    <row r="122" spans="1:15" ht="15">
      <c r="A122" s="107"/>
      <c r="B122" s="85">
        <v>54</v>
      </c>
      <c r="C122" s="85" t="s">
        <v>168</v>
      </c>
      <c r="D122" s="89" t="s">
        <v>174</v>
      </c>
      <c r="E122" s="85" t="s">
        <v>361</v>
      </c>
      <c r="F122" s="40" t="s">
        <v>487</v>
      </c>
      <c r="G122" s="47">
        <v>11</v>
      </c>
      <c r="H122" s="47"/>
      <c r="I122" s="47"/>
      <c r="J122" s="47">
        <v>3</v>
      </c>
      <c r="K122" s="47">
        <v>10</v>
      </c>
      <c r="L122" s="51"/>
      <c r="M122" s="63">
        <f t="shared" si="13"/>
        <v>0</v>
      </c>
      <c r="N122" s="64">
        <f t="shared" si="14"/>
        <v>0</v>
      </c>
      <c r="O122" s="65">
        <f t="shared" si="15"/>
        <v>1</v>
      </c>
    </row>
    <row r="123" spans="1:15" ht="15">
      <c r="A123" s="107"/>
      <c r="B123" s="85">
        <v>52</v>
      </c>
      <c r="C123" s="85" t="s">
        <v>229</v>
      </c>
      <c r="D123" s="89" t="s">
        <v>373</v>
      </c>
      <c r="E123" s="85" t="s">
        <v>361</v>
      </c>
      <c r="F123" s="40" t="s">
        <v>486</v>
      </c>
      <c r="G123" s="47">
        <v>10</v>
      </c>
      <c r="H123" s="47">
        <v>10</v>
      </c>
      <c r="I123" s="47">
        <v>10</v>
      </c>
      <c r="J123" s="47">
        <v>11</v>
      </c>
      <c r="K123" s="47"/>
      <c r="L123" s="51"/>
      <c r="M123" s="63">
        <f t="shared" si="13"/>
        <v>0</v>
      </c>
      <c r="N123" s="64">
        <f t="shared" si="14"/>
        <v>0</v>
      </c>
      <c r="O123" s="65">
        <f t="shared" si="15"/>
        <v>0</v>
      </c>
    </row>
    <row r="124" spans="1:15" ht="15.75" thickBot="1">
      <c r="A124" s="107"/>
      <c r="B124" s="85">
        <v>53</v>
      </c>
      <c r="C124" s="85" t="s">
        <v>374</v>
      </c>
      <c r="D124" s="89" t="s">
        <v>375</v>
      </c>
      <c r="E124" s="85" t="s">
        <v>361</v>
      </c>
      <c r="F124" s="40" t="s">
        <v>485</v>
      </c>
      <c r="G124" s="47">
        <v>9</v>
      </c>
      <c r="H124" s="47">
        <v>11</v>
      </c>
      <c r="I124" s="47">
        <v>11</v>
      </c>
      <c r="J124" s="47">
        <v>10</v>
      </c>
      <c r="K124" s="47">
        <v>9</v>
      </c>
      <c r="L124" s="51"/>
      <c r="M124" s="137">
        <f t="shared" si="13"/>
        <v>0</v>
      </c>
      <c r="N124" s="138">
        <f t="shared" si="14"/>
        <v>0</v>
      </c>
      <c r="O124" s="139">
        <f t="shared" si="15"/>
        <v>0</v>
      </c>
    </row>
    <row r="125" spans="1:15" ht="15.75" thickBot="1">
      <c r="A125" s="107"/>
      <c r="B125" s="85"/>
      <c r="C125" s="85"/>
      <c r="D125" s="89"/>
      <c r="E125" s="85"/>
      <c r="F125" s="40"/>
      <c r="G125" s="47"/>
      <c r="H125" s="47"/>
      <c r="I125" s="47"/>
      <c r="J125" s="47"/>
      <c r="K125" s="47"/>
      <c r="L125" s="51"/>
      <c r="M125" s="143">
        <f>SUM(M119:M124)</f>
        <v>9</v>
      </c>
      <c r="N125" s="143">
        <f>SUM(N119:N124)</f>
        <v>4</v>
      </c>
      <c r="O125" s="143">
        <f>SUM(O119:O124)</f>
        <v>4</v>
      </c>
    </row>
    <row r="126" spans="1:15" ht="15">
      <c r="A126" s="107"/>
      <c r="B126" s="85">
        <v>40</v>
      </c>
      <c r="C126" s="85" t="s">
        <v>143</v>
      </c>
      <c r="D126" s="89" t="s">
        <v>144</v>
      </c>
      <c r="E126" s="85" t="s">
        <v>17</v>
      </c>
      <c r="F126" s="40" t="s">
        <v>480</v>
      </c>
      <c r="G126" s="47">
        <v>4</v>
      </c>
      <c r="H126" s="47">
        <v>9</v>
      </c>
      <c r="I126" s="47">
        <v>6</v>
      </c>
      <c r="J126" s="47">
        <v>8</v>
      </c>
      <c r="K126" s="47">
        <v>8</v>
      </c>
      <c r="L126" s="51"/>
      <c r="M126" s="140">
        <f t="shared" si="13"/>
        <v>0</v>
      </c>
      <c r="N126" s="141">
        <v>2</v>
      </c>
      <c r="O126" s="142">
        <f t="shared" si="15"/>
        <v>0</v>
      </c>
    </row>
    <row r="127" spans="1:15" ht="15">
      <c r="A127" s="107"/>
      <c r="B127" s="85">
        <v>42</v>
      </c>
      <c r="C127" s="85" t="s">
        <v>348</v>
      </c>
      <c r="D127" s="89" t="s">
        <v>146</v>
      </c>
      <c r="E127" s="85" t="s">
        <v>17</v>
      </c>
      <c r="F127" s="41" t="s">
        <v>482</v>
      </c>
      <c r="G127" s="168">
        <v>6</v>
      </c>
      <c r="H127" s="168">
        <v>3</v>
      </c>
      <c r="I127" s="168">
        <v>3</v>
      </c>
      <c r="J127" s="168"/>
      <c r="K127" s="168">
        <v>2</v>
      </c>
      <c r="L127" s="169"/>
      <c r="M127" s="63">
        <f t="shared" si="13"/>
        <v>0</v>
      </c>
      <c r="N127" s="64">
        <v>2</v>
      </c>
      <c r="O127" s="65">
        <v>1</v>
      </c>
    </row>
    <row r="128" spans="1:15" ht="15.75" thickBot="1">
      <c r="A128" s="157"/>
      <c r="B128" s="164">
        <v>34</v>
      </c>
      <c r="C128" s="164" t="s">
        <v>165</v>
      </c>
      <c r="D128" s="165" t="s">
        <v>21</v>
      </c>
      <c r="E128" s="164" t="s">
        <v>17</v>
      </c>
      <c r="F128" s="158" t="s">
        <v>481</v>
      </c>
      <c r="G128" s="166">
        <v>5</v>
      </c>
      <c r="H128" s="166">
        <v>4</v>
      </c>
      <c r="I128" s="166">
        <v>5</v>
      </c>
      <c r="J128" s="166">
        <v>9</v>
      </c>
      <c r="K128" s="166"/>
      <c r="L128" s="170"/>
      <c r="M128" s="137">
        <f t="shared" si="13"/>
        <v>0</v>
      </c>
      <c r="N128" s="138">
        <f t="shared" si="14"/>
        <v>0</v>
      </c>
      <c r="O128" s="139">
        <f t="shared" si="15"/>
        <v>0</v>
      </c>
    </row>
    <row r="129" spans="1:15" ht="15.75" thickBot="1">
      <c r="A129" s="47"/>
      <c r="B129" s="85"/>
      <c r="C129" s="85"/>
      <c r="D129" s="85"/>
      <c r="E129" s="85"/>
      <c r="F129" s="40"/>
      <c r="G129" s="47"/>
      <c r="H129" s="47"/>
      <c r="I129" s="47"/>
      <c r="J129" s="47"/>
      <c r="K129" s="47"/>
      <c r="L129" s="51"/>
      <c r="M129" s="143">
        <f>SUM(M126:M128)</f>
        <v>0</v>
      </c>
      <c r="N129" s="143">
        <f>SUM(N126:N128)</f>
        <v>4</v>
      </c>
      <c r="O129" s="143">
        <f>SUM(O126:O128)</f>
        <v>1</v>
      </c>
    </row>
    <row r="130" spans="1:12" ht="42" customHeight="1" thickBot="1">
      <c r="A130" s="75" t="s">
        <v>439</v>
      </c>
      <c r="B130" s="76"/>
      <c r="C130" s="76"/>
      <c r="D130" s="76"/>
      <c r="E130" s="76"/>
      <c r="F130" s="77"/>
      <c r="G130" s="171"/>
      <c r="H130" s="171"/>
      <c r="I130" s="171"/>
      <c r="J130" s="171"/>
      <c r="K130" s="171"/>
      <c r="L130" s="171"/>
    </row>
    <row r="131" spans="1:15" ht="18.75" thickBot="1">
      <c r="A131" s="176" t="s">
        <v>161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8"/>
    </row>
    <row r="132" spans="1:15" ht="12.75">
      <c r="A132" s="54"/>
      <c r="B132" s="55"/>
      <c r="C132" s="55"/>
      <c r="D132" s="55"/>
      <c r="E132" s="55"/>
      <c r="F132" s="56" t="s">
        <v>7</v>
      </c>
      <c r="G132" s="57"/>
      <c r="H132" s="57" t="s">
        <v>554</v>
      </c>
      <c r="I132" s="48" t="s">
        <v>553</v>
      </c>
      <c r="J132" s="48" t="s">
        <v>520</v>
      </c>
      <c r="K132" s="48" t="s">
        <v>562</v>
      </c>
      <c r="L132" s="58"/>
      <c r="M132" s="132" t="s">
        <v>291</v>
      </c>
      <c r="N132" s="127" t="s">
        <v>292</v>
      </c>
      <c r="O132" s="127" t="s">
        <v>293</v>
      </c>
    </row>
    <row r="133" spans="1:15" ht="12.75">
      <c r="A133" s="48" t="s">
        <v>2</v>
      </c>
      <c r="B133" s="48" t="s">
        <v>3</v>
      </c>
      <c r="C133" s="48" t="s">
        <v>4</v>
      </c>
      <c r="D133" s="48" t="s">
        <v>5</v>
      </c>
      <c r="E133" s="48" t="s">
        <v>6</v>
      </c>
      <c r="F133" s="49"/>
      <c r="G133" s="48" t="s">
        <v>8</v>
      </c>
      <c r="H133" s="46" t="s">
        <v>412</v>
      </c>
      <c r="I133" s="46" t="s">
        <v>10</v>
      </c>
      <c r="J133" s="46" t="s">
        <v>11</v>
      </c>
      <c r="K133" s="46" t="s">
        <v>475</v>
      </c>
      <c r="L133" s="52" t="s">
        <v>413</v>
      </c>
      <c r="M133" s="122"/>
      <c r="N133" s="64"/>
      <c r="O133" s="64"/>
    </row>
    <row r="134" spans="1:15" ht="15">
      <c r="A134" s="47"/>
      <c r="B134" s="85">
        <v>87</v>
      </c>
      <c r="C134" s="85" t="s">
        <v>437</v>
      </c>
      <c r="D134" s="89" t="s">
        <v>390</v>
      </c>
      <c r="E134" s="85" t="s">
        <v>436</v>
      </c>
      <c r="F134" s="40" t="s">
        <v>512</v>
      </c>
      <c r="G134" s="47">
        <v>11</v>
      </c>
      <c r="H134" s="47">
        <v>3</v>
      </c>
      <c r="I134" s="47">
        <v>17</v>
      </c>
      <c r="J134" s="47">
        <v>4</v>
      </c>
      <c r="K134" s="47">
        <v>4</v>
      </c>
      <c r="L134" s="51"/>
      <c r="M134" s="63">
        <f aca="true" t="shared" si="16" ref="M134:M157">COUNTIF($G134:$L134,1)</f>
        <v>0</v>
      </c>
      <c r="N134" s="64">
        <f aca="true" t="shared" si="17" ref="N134:N157">COUNTIF($G134:$L134,2)</f>
        <v>0</v>
      </c>
      <c r="O134" s="65">
        <v>1</v>
      </c>
    </row>
    <row r="135" spans="1:15" ht="15">
      <c r="A135" s="47"/>
      <c r="B135" s="85">
        <v>80</v>
      </c>
      <c r="C135" s="85" t="s">
        <v>178</v>
      </c>
      <c r="D135" s="89" t="s">
        <v>179</v>
      </c>
      <c r="E135" s="85" t="s">
        <v>436</v>
      </c>
      <c r="F135" s="40" t="s">
        <v>515</v>
      </c>
      <c r="G135" s="47">
        <v>14</v>
      </c>
      <c r="H135" s="47">
        <v>6</v>
      </c>
      <c r="I135" s="47">
        <v>7</v>
      </c>
      <c r="J135" s="47">
        <v>5</v>
      </c>
      <c r="K135" s="47"/>
      <c r="L135" s="51"/>
      <c r="M135" s="63">
        <f t="shared" si="16"/>
        <v>0</v>
      </c>
      <c r="N135" s="64">
        <f t="shared" si="17"/>
        <v>0</v>
      </c>
      <c r="O135" s="65">
        <f aca="true" t="shared" si="18" ref="O135:O157">COUNTIF($G135:$L135,3)</f>
        <v>0</v>
      </c>
    </row>
    <row r="136" spans="1:15" ht="15">
      <c r="A136" s="47"/>
      <c r="B136" s="85">
        <v>78</v>
      </c>
      <c r="C136" s="85" t="s">
        <v>397</v>
      </c>
      <c r="D136" s="89" t="s">
        <v>179</v>
      </c>
      <c r="E136" s="85" t="s">
        <v>436</v>
      </c>
      <c r="F136" s="40"/>
      <c r="G136" s="47"/>
      <c r="H136" s="47"/>
      <c r="I136" s="47"/>
      <c r="J136" s="47">
        <v>14</v>
      </c>
      <c r="K136" s="47">
        <v>10</v>
      </c>
      <c r="L136" s="51"/>
      <c r="M136" s="63">
        <f t="shared" si="16"/>
        <v>0</v>
      </c>
      <c r="N136" s="64">
        <f t="shared" si="17"/>
        <v>0</v>
      </c>
      <c r="O136" s="65">
        <f t="shared" si="18"/>
        <v>0</v>
      </c>
    </row>
    <row r="137" spans="1:15" ht="15">
      <c r="A137" s="47"/>
      <c r="B137" s="85">
        <v>79</v>
      </c>
      <c r="C137" s="85" t="s">
        <v>208</v>
      </c>
      <c r="D137" s="89" t="s">
        <v>163</v>
      </c>
      <c r="E137" s="85" t="s">
        <v>436</v>
      </c>
      <c r="F137" s="40" t="s">
        <v>508</v>
      </c>
      <c r="G137" s="47">
        <v>6</v>
      </c>
      <c r="H137" s="47">
        <v>13</v>
      </c>
      <c r="I137" s="47">
        <v>14</v>
      </c>
      <c r="J137" s="47"/>
      <c r="K137" s="47">
        <v>12</v>
      </c>
      <c r="L137" s="51"/>
      <c r="M137" s="63">
        <f t="shared" si="16"/>
        <v>0</v>
      </c>
      <c r="N137" s="64">
        <f t="shared" si="17"/>
        <v>0</v>
      </c>
      <c r="O137" s="65">
        <f t="shared" si="18"/>
        <v>0</v>
      </c>
    </row>
    <row r="138" spans="1:15" ht="15">
      <c r="A138" s="47"/>
      <c r="B138" s="85">
        <v>90</v>
      </c>
      <c r="C138" s="85" t="s">
        <v>198</v>
      </c>
      <c r="D138" s="89" t="s">
        <v>214</v>
      </c>
      <c r="E138" s="85" t="s">
        <v>436</v>
      </c>
      <c r="F138" s="40" t="s">
        <v>507</v>
      </c>
      <c r="G138" s="47">
        <v>7</v>
      </c>
      <c r="H138" s="47">
        <v>2</v>
      </c>
      <c r="I138" s="47">
        <v>19</v>
      </c>
      <c r="J138" s="47">
        <v>2</v>
      </c>
      <c r="K138" s="47">
        <v>2</v>
      </c>
      <c r="L138" s="51"/>
      <c r="M138" s="63">
        <f t="shared" si="16"/>
        <v>0</v>
      </c>
      <c r="N138" s="64">
        <v>6</v>
      </c>
      <c r="O138" s="65">
        <f t="shared" si="18"/>
        <v>0</v>
      </c>
    </row>
    <row r="139" spans="1:15" ht="15.75" thickBot="1">
      <c r="A139" s="47"/>
      <c r="B139" s="85">
        <v>99</v>
      </c>
      <c r="C139" s="85" t="s">
        <v>186</v>
      </c>
      <c r="D139" s="89" t="s">
        <v>187</v>
      </c>
      <c r="E139" s="85" t="s">
        <v>436</v>
      </c>
      <c r="F139" s="40" t="s">
        <v>504</v>
      </c>
      <c r="G139" s="47">
        <v>3</v>
      </c>
      <c r="H139" s="47">
        <v>1</v>
      </c>
      <c r="I139" s="47">
        <v>2</v>
      </c>
      <c r="J139" s="47">
        <v>1</v>
      </c>
      <c r="K139" s="47">
        <v>1</v>
      </c>
      <c r="L139" s="51"/>
      <c r="M139" s="137">
        <v>9</v>
      </c>
      <c r="N139" s="138">
        <v>2</v>
      </c>
      <c r="O139" s="139">
        <v>1</v>
      </c>
    </row>
    <row r="140" spans="1:15" ht="15.75" thickBot="1">
      <c r="A140" s="47"/>
      <c r="B140" s="85"/>
      <c r="C140" s="85"/>
      <c r="D140" s="89"/>
      <c r="E140" s="85"/>
      <c r="F140" s="40"/>
      <c r="G140" s="47"/>
      <c r="H140" s="47"/>
      <c r="I140" s="47"/>
      <c r="J140" s="47"/>
      <c r="K140" s="47"/>
      <c r="L140" s="51"/>
      <c r="M140" s="143">
        <f>SUM(M134:M139)</f>
        <v>9</v>
      </c>
      <c r="N140" s="143">
        <f>SUM(N134:N139)</f>
        <v>8</v>
      </c>
      <c r="O140" s="143">
        <f>SUM(O134:O139)</f>
        <v>2</v>
      </c>
    </row>
    <row r="141" spans="1:15" ht="15">
      <c r="A141" s="47"/>
      <c r="B141" s="85">
        <v>65</v>
      </c>
      <c r="C141" s="85" t="s">
        <v>401</v>
      </c>
      <c r="D141" s="89" t="s">
        <v>174</v>
      </c>
      <c r="E141" s="85" t="s">
        <v>361</v>
      </c>
      <c r="F141" s="40" t="s">
        <v>514</v>
      </c>
      <c r="G141" s="47">
        <v>13</v>
      </c>
      <c r="H141" s="47">
        <v>14</v>
      </c>
      <c r="I141" s="47">
        <v>13</v>
      </c>
      <c r="J141" s="47">
        <v>12</v>
      </c>
      <c r="K141" s="47">
        <v>17</v>
      </c>
      <c r="L141" s="51"/>
      <c r="M141" s="140">
        <f t="shared" si="16"/>
        <v>0</v>
      </c>
      <c r="N141" s="141">
        <f t="shared" si="17"/>
        <v>0</v>
      </c>
      <c r="O141" s="142">
        <f t="shared" si="18"/>
        <v>0</v>
      </c>
    </row>
    <row r="142" spans="1:15" ht="15">
      <c r="A142" s="47"/>
      <c r="B142" s="85">
        <v>72</v>
      </c>
      <c r="C142" s="85" t="s">
        <v>175</v>
      </c>
      <c r="D142" s="89" t="s">
        <v>176</v>
      </c>
      <c r="E142" s="85" t="s">
        <v>361</v>
      </c>
      <c r="F142" s="40" t="s">
        <v>502</v>
      </c>
      <c r="G142" s="47">
        <v>1</v>
      </c>
      <c r="H142" s="47">
        <v>9</v>
      </c>
      <c r="I142" s="47">
        <v>1</v>
      </c>
      <c r="J142" s="47">
        <v>13</v>
      </c>
      <c r="K142" s="47"/>
      <c r="L142" s="51"/>
      <c r="M142" s="63">
        <v>6</v>
      </c>
      <c r="N142" s="64">
        <f t="shared" si="17"/>
        <v>0</v>
      </c>
      <c r="O142" s="65">
        <f t="shared" si="18"/>
        <v>0</v>
      </c>
    </row>
    <row r="143" spans="1:15" ht="15">
      <c r="A143" s="47"/>
      <c r="B143" s="85">
        <v>63</v>
      </c>
      <c r="C143" s="85" t="s">
        <v>139</v>
      </c>
      <c r="D143" s="89" t="s">
        <v>402</v>
      </c>
      <c r="E143" s="85" t="s">
        <v>361</v>
      </c>
      <c r="F143" s="40" t="s">
        <v>517</v>
      </c>
      <c r="G143" s="47">
        <v>16</v>
      </c>
      <c r="H143" s="47">
        <v>17</v>
      </c>
      <c r="I143" s="47">
        <v>10</v>
      </c>
      <c r="J143" s="47">
        <v>18</v>
      </c>
      <c r="K143" s="47">
        <v>16</v>
      </c>
      <c r="L143" s="51"/>
      <c r="M143" s="63">
        <f t="shared" si="16"/>
        <v>0</v>
      </c>
      <c r="N143" s="64">
        <f t="shared" si="17"/>
        <v>0</v>
      </c>
      <c r="O143" s="65">
        <f t="shared" si="18"/>
        <v>0</v>
      </c>
    </row>
    <row r="144" spans="1:15" ht="15">
      <c r="A144" s="47"/>
      <c r="B144" s="85">
        <v>62</v>
      </c>
      <c r="C144" s="85" t="s">
        <v>152</v>
      </c>
      <c r="D144" s="89" t="s">
        <v>55</v>
      </c>
      <c r="E144" s="85" t="s">
        <v>361</v>
      </c>
      <c r="F144" s="40" t="s">
        <v>518</v>
      </c>
      <c r="G144" s="47">
        <v>17</v>
      </c>
      <c r="H144" s="47">
        <v>18</v>
      </c>
      <c r="I144" s="47">
        <v>11</v>
      </c>
      <c r="J144" s="47">
        <v>17</v>
      </c>
      <c r="K144" s="47">
        <v>13</v>
      </c>
      <c r="L144" s="51"/>
      <c r="M144" s="63">
        <f t="shared" si="16"/>
        <v>0</v>
      </c>
      <c r="N144" s="64">
        <f t="shared" si="17"/>
        <v>0</v>
      </c>
      <c r="O144" s="65">
        <f t="shared" si="18"/>
        <v>0</v>
      </c>
    </row>
    <row r="145" spans="1:15" ht="15.75" thickBot="1">
      <c r="A145" s="47"/>
      <c r="B145" s="85">
        <v>64</v>
      </c>
      <c r="C145" s="85" t="s">
        <v>178</v>
      </c>
      <c r="D145" s="89" t="s">
        <v>403</v>
      </c>
      <c r="E145" s="85" t="s">
        <v>361</v>
      </c>
      <c r="F145" s="40" t="s">
        <v>480</v>
      </c>
      <c r="G145" s="47">
        <v>19</v>
      </c>
      <c r="H145" s="47">
        <v>19</v>
      </c>
      <c r="I145" s="47">
        <v>18</v>
      </c>
      <c r="J145" s="47">
        <v>19</v>
      </c>
      <c r="K145" s="47">
        <v>18</v>
      </c>
      <c r="L145" s="51"/>
      <c r="M145" s="137">
        <f t="shared" si="16"/>
        <v>0</v>
      </c>
      <c r="N145" s="138">
        <f t="shared" si="17"/>
        <v>0</v>
      </c>
      <c r="O145" s="139">
        <f t="shared" si="18"/>
        <v>0</v>
      </c>
    </row>
    <row r="146" spans="1:15" ht="15.75" thickBot="1">
      <c r="A146" s="47"/>
      <c r="B146" s="85"/>
      <c r="C146" s="85"/>
      <c r="D146" s="89"/>
      <c r="E146" s="85"/>
      <c r="F146" s="40"/>
      <c r="G146" s="47"/>
      <c r="H146" s="47"/>
      <c r="I146" s="47"/>
      <c r="J146" s="47"/>
      <c r="K146" s="47"/>
      <c r="L146" s="51"/>
      <c r="M146" s="143">
        <f>SUM(M141:M145)</f>
        <v>6</v>
      </c>
      <c r="N146" s="143">
        <f>SUM(N141:N145)</f>
        <v>0</v>
      </c>
      <c r="O146" s="143">
        <f>SUM(O141:O145)</f>
        <v>0</v>
      </c>
    </row>
    <row r="147" spans="1:15" ht="15">
      <c r="A147" s="47"/>
      <c r="B147" s="85">
        <v>44</v>
      </c>
      <c r="C147" s="85" t="s">
        <v>170</v>
      </c>
      <c r="D147" s="89" t="s">
        <v>171</v>
      </c>
      <c r="E147" s="85" t="s">
        <v>17</v>
      </c>
      <c r="F147" s="40" t="s">
        <v>503</v>
      </c>
      <c r="G147" s="47">
        <v>2</v>
      </c>
      <c r="H147" s="47">
        <v>5</v>
      </c>
      <c r="I147" s="47">
        <v>3</v>
      </c>
      <c r="J147" s="47">
        <v>6</v>
      </c>
      <c r="K147" s="47">
        <v>5</v>
      </c>
      <c r="L147" s="51"/>
      <c r="M147" s="140">
        <f t="shared" si="16"/>
        <v>0</v>
      </c>
      <c r="N147" s="141">
        <v>2</v>
      </c>
      <c r="O147" s="142">
        <v>2</v>
      </c>
    </row>
    <row r="148" spans="1:15" ht="15">
      <c r="A148" s="47"/>
      <c r="B148" s="85">
        <v>39</v>
      </c>
      <c r="C148" s="85" t="s">
        <v>233</v>
      </c>
      <c r="D148" s="89" t="s">
        <v>349</v>
      </c>
      <c r="E148" s="85" t="s">
        <v>17</v>
      </c>
      <c r="F148" s="40" t="s">
        <v>510</v>
      </c>
      <c r="G148" s="47">
        <v>9</v>
      </c>
      <c r="H148" s="47">
        <v>8</v>
      </c>
      <c r="I148" s="47">
        <v>9</v>
      </c>
      <c r="J148" s="47">
        <v>7</v>
      </c>
      <c r="K148" s="47">
        <v>14</v>
      </c>
      <c r="L148" s="51"/>
      <c r="M148" s="63">
        <f t="shared" si="16"/>
        <v>0</v>
      </c>
      <c r="N148" s="64">
        <f t="shared" si="17"/>
        <v>0</v>
      </c>
      <c r="O148" s="65">
        <f t="shared" si="18"/>
        <v>0</v>
      </c>
    </row>
    <row r="149" spans="1:15" ht="15">
      <c r="A149" s="47"/>
      <c r="B149" s="85">
        <v>42</v>
      </c>
      <c r="C149" s="85" t="s">
        <v>350</v>
      </c>
      <c r="D149" s="89" t="s">
        <v>306</v>
      </c>
      <c r="E149" s="85" t="s">
        <v>17</v>
      </c>
      <c r="F149" s="40" t="s">
        <v>509</v>
      </c>
      <c r="G149" s="47">
        <v>8</v>
      </c>
      <c r="H149" s="47">
        <v>12</v>
      </c>
      <c r="I149" s="47">
        <v>6</v>
      </c>
      <c r="J149" s="47">
        <v>11</v>
      </c>
      <c r="K149" s="47">
        <v>11</v>
      </c>
      <c r="L149" s="51"/>
      <c r="M149" s="63">
        <f t="shared" si="16"/>
        <v>0</v>
      </c>
      <c r="N149" s="64">
        <f t="shared" si="17"/>
        <v>0</v>
      </c>
      <c r="O149" s="65">
        <f t="shared" si="18"/>
        <v>0</v>
      </c>
    </row>
    <row r="150" spans="1:15" ht="15.75" thickBot="1">
      <c r="A150" s="47"/>
      <c r="B150" s="85">
        <v>26</v>
      </c>
      <c r="C150" s="85" t="s">
        <v>198</v>
      </c>
      <c r="D150" s="89" t="s">
        <v>21</v>
      </c>
      <c r="E150" s="85" t="s">
        <v>17</v>
      </c>
      <c r="F150" s="40" t="s">
        <v>519</v>
      </c>
      <c r="G150" s="47">
        <v>18</v>
      </c>
      <c r="H150" s="47">
        <v>16</v>
      </c>
      <c r="I150" s="47">
        <v>16</v>
      </c>
      <c r="J150" s="47">
        <v>9</v>
      </c>
      <c r="K150" s="47">
        <v>8</v>
      </c>
      <c r="L150" s="51"/>
      <c r="M150" s="137">
        <f t="shared" si="16"/>
        <v>0</v>
      </c>
      <c r="N150" s="138">
        <f t="shared" si="17"/>
        <v>0</v>
      </c>
      <c r="O150" s="139">
        <f t="shared" si="18"/>
        <v>0</v>
      </c>
    </row>
    <row r="151" spans="1:15" ht="15.75" thickBot="1">
      <c r="A151" s="47"/>
      <c r="B151" s="85"/>
      <c r="C151" s="85"/>
      <c r="D151" s="89"/>
      <c r="E151" s="85"/>
      <c r="F151" s="40"/>
      <c r="G151" s="47"/>
      <c r="H151" s="47"/>
      <c r="I151" s="47"/>
      <c r="J151" s="47"/>
      <c r="K151" s="47"/>
      <c r="L151" s="51"/>
      <c r="M151" s="143">
        <f>SUM(M147:M150)</f>
        <v>0</v>
      </c>
      <c r="N151" s="143">
        <f>SUM(N147:N150)</f>
        <v>2</v>
      </c>
      <c r="O151" s="143">
        <f>SUM(O147:O150)</f>
        <v>2</v>
      </c>
    </row>
    <row r="152" spans="1:15" ht="15">
      <c r="A152" s="47"/>
      <c r="B152" s="85">
        <v>202</v>
      </c>
      <c r="C152" s="85" t="s">
        <v>204</v>
      </c>
      <c r="D152" s="89" t="s">
        <v>217</v>
      </c>
      <c r="E152" s="85" t="s">
        <v>376</v>
      </c>
      <c r="F152" s="40" t="s">
        <v>505</v>
      </c>
      <c r="G152" s="47">
        <v>4</v>
      </c>
      <c r="H152" s="47">
        <v>4</v>
      </c>
      <c r="I152" s="47">
        <v>4</v>
      </c>
      <c r="J152" s="47">
        <v>3</v>
      </c>
      <c r="K152" s="47">
        <v>3</v>
      </c>
      <c r="L152" s="51"/>
      <c r="M152" s="140">
        <f t="shared" si="16"/>
        <v>0</v>
      </c>
      <c r="N152" s="141">
        <f t="shared" si="17"/>
        <v>0</v>
      </c>
      <c r="O152" s="142">
        <v>3</v>
      </c>
    </row>
    <row r="153" spans="1:15" ht="15">
      <c r="A153" s="47"/>
      <c r="B153" s="85">
        <v>210</v>
      </c>
      <c r="C153" s="85" t="s">
        <v>188</v>
      </c>
      <c r="D153" s="89" t="s">
        <v>377</v>
      </c>
      <c r="E153" s="85" t="s">
        <v>376</v>
      </c>
      <c r="F153" s="40" t="s">
        <v>506</v>
      </c>
      <c r="G153" s="47">
        <v>5</v>
      </c>
      <c r="H153" s="47">
        <v>7</v>
      </c>
      <c r="I153" s="47">
        <v>5</v>
      </c>
      <c r="J153" s="47">
        <v>8</v>
      </c>
      <c r="K153" s="47">
        <v>7</v>
      </c>
      <c r="L153" s="51"/>
      <c r="M153" s="63">
        <f t="shared" si="16"/>
        <v>0</v>
      </c>
      <c r="N153" s="64">
        <f t="shared" si="17"/>
        <v>0</v>
      </c>
      <c r="O153" s="65">
        <f t="shared" si="18"/>
        <v>0</v>
      </c>
    </row>
    <row r="154" spans="1:15" ht="15.75" thickBot="1">
      <c r="A154" s="47"/>
      <c r="B154" s="85">
        <v>203</v>
      </c>
      <c r="C154" s="85" t="s">
        <v>218</v>
      </c>
      <c r="D154" s="89" t="s">
        <v>378</v>
      </c>
      <c r="E154" s="85" t="s">
        <v>376</v>
      </c>
      <c r="F154" s="41" t="s">
        <v>511</v>
      </c>
      <c r="G154" s="168">
        <v>10</v>
      </c>
      <c r="H154" s="168">
        <v>11</v>
      </c>
      <c r="I154" s="168">
        <v>15</v>
      </c>
      <c r="J154" s="168">
        <v>15</v>
      </c>
      <c r="K154" s="168">
        <v>15</v>
      </c>
      <c r="L154" s="169"/>
      <c r="M154" s="137">
        <f t="shared" si="16"/>
        <v>0</v>
      </c>
      <c r="N154" s="138">
        <f t="shared" si="17"/>
        <v>0</v>
      </c>
      <c r="O154" s="139">
        <f t="shared" si="18"/>
        <v>0</v>
      </c>
    </row>
    <row r="155" spans="1:15" ht="15.75" thickBot="1">
      <c r="A155" s="47"/>
      <c r="B155" s="85"/>
      <c r="C155" s="85"/>
      <c r="D155" s="89"/>
      <c r="E155" s="85"/>
      <c r="F155" s="41"/>
      <c r="G155" s="168"/>
      <c r="H155" s="168"/>
      <c r="I155" s="168"/>
      <c r="J155" s="168"/>
      <c r="K155" s="168"/>
      <c r="L155" s="169"/>
      <c r="M155" s="143">
        <f>SUM(M152:M154)</f>
        <v>0</v>
      </c>
      <c r="N155" s="143">
        <f>SUM(N152:N154)</f>
        <v>0</v>
      </c>
      <c r="O155" s="143">
        <f>SUM(O152:O154)</f>
        <v>3</v>
      </c>
    </row>
    <row r="156" spans="1:15" ht="15">
      <c r="A156" s="47"/>
      <c r="B156" s="85">
        <v>10</v>
      </c>
      <c r="C156" s="85" t="s">
        <v>196</v>
      </c>
      <c r="D156" s="89" t="s">
        <v>197</v>
      </c>
      <c r="E156" s="85" t="s">
        <v>398</v>
      </c>
      <c r="F156" s="40" t="s">
        <v>516</v>
      </c>
      <c r="G156" s="47">
        <v>15</v>
      </c>
      <c r="H156" s="47">
        <v>10</v>
      </c>
      <c r="I156" s="47">
        <v>8</v>
      </c>
      <c r="J156" s="47">
        <v>10</v>
      </c>
      <c r="K156" s="47">
        <v>6</v>
      </c>
      <c r="L156" s="51"/>
      <c r="M156" s="140">
        <f t="shared" si="16"/>
        <v>0</v>
      </c>
      <c r="N156" s="141">
        <f t="shared" si="17"/>
        <v>0</v>
      </c>
      <c r="O156" s="142">
        <f t="shared" si="18"/>
        <v>0</v>
      </c>
    </row>
    <row r="157" spans="1:15" ht="15.75" thickBot="1">
      <c r="A157" s="47"/>
      <c r="B157" s="85">
        <v>13</v>
      </c>
      <c r="C157" s="85" t="s">
        <v>399</v>
      </c>
      <c r="D157" s="89" t="s">
        <v>400</v>
      </c>
      <c r="E157" s="85" t="s">
        <v>398</v>
      </c>
      <c r="F157" s="40" t="s">
        <v>513</v>
      </c>
      <c r="G157" s="47">
        <v>12</v>
      </c>
      <c r="H157" s="47">
        <v>15</v>
      </c>
      <c r="I157" s="47">
        <v>12</v>
      </c>
      <c r="J157" s="47">
        <v>16</v>
      </c>
      <c r="K157" s="47">
        <v>9</v>
      </c>
      <c r="L157" s="51"/>
      <c r="M157" s="63">
        <f t="shared" si="16"/>
        <v>0</v>
      </c>
      <c r="N157" s="64">
        <f t="shared" si="17"/>
        <v>0</v>
      </c>
      <c r="O157" s="65">
        <f t="shared" si="18"/>
        <v>0</v>
      </c>
    </row>
    <row r="158" spans="1:15" ht="15.75" thickBot="1">
      <c r="A158" s="39"/>
      <c r="B158" s="85"/>
      <c r="C158" s="84"/>
      <c r="D158" s="84"/>
      <c r="E158" s="84"/>
      <c r="F158" s="40"/>
      <c r="G158" s="47"/>
      <c r="H158" s="47"/>
      <c r="I158" s="47"/>
      <c r="J158" s="47"/>
      <c r="K158" s="47"/>
      <c r="L158" s="47"/>
      <c r="M158" s="143">
        <f>SUM(M156:M157)</f>
        <v>0</v>
      </c>
      <c r="N158" s="143">
        <f>SUM(N156:N157)</f>
        <v>0</v>
      </c>
      <c r="O158" s="143">
        <f>SUM(O156:O157)</f>
        <v>0</v>
      </c>
    </row>
    <row r="159" spans="1:15" ht="30.75" customHeight="1" thickBot="1">
      <c r="A159" s="179" t="s">
        <v>439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</row>
    <row r="160" spans="1:15" ht="18.75" thickBot="1">
      <c r="A160" s="176" t="s">
        <v>195</v>
      </c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8"/>
    </row>
    <row r="161" spans="1:15" ht="12.75">
      <c r="A161" s="105"/>
      <c r="B161" s="55"/>
      <c r="C161" s="55"/>
      <c r="D161" s="55"/>
      <c r="E161" s="55"/>
      <c r="F161" s="49" t="s">
        <v>7</v>
      </c>
      <c r="G161" s="57"/>
      <c r="H161" s="57" t="s">
        <v>531</v>
      </c>
      <c r="I161" s="57" t="s">
        <v>555</v>
      </c>
      <c r="J161" s="48" t="s">
        <v>556</v>
      </c>
      <c r="K161" s="48" t="s">
        <v>568</v>
      </c>
      <c r="L161" s="58"/>
      <c r="M161" s="132" t="s">
        <v>291</v>
      </c>
      <c r="N161" s="127" t="s">
        <v>292</v>
      </c>
      <c r="O161" s="128" t="s">
        <v>293</v>
      </c>
    </row>
    <row r="162" spans="1:15" ht="12.75">
      <c r="A162" s="106" t="s">
        <v>2</v>
      </c>
      <c r="B162" s="48" t="s">
        <v>3</v>
      </c>
      <c r="C162" s="48" t="s">
        <v>4</v>
      </c>
      <c r="D162" s="48" t="s">
        <v>5</v>
      </c>
      <c r="E162" s="48" t="s">
        <v>6</v>
      </c>
      <c r="F162" s="49"/>
      <c r="G162" s="48" t="s">
        <v>414</v>
      </c>
      <c r="H162" s="46" t="s">
        <v>417</v>
      </c>
      <c r="I162" s="46" t="s">
        <v>288</v>
      </c>
      <c r="J162" s="46" t="s">
        <v>290</v>
      </c>
      <c r="K162" s="46" t="s">
        <v>416</v>
      </c>
      <c r="L162" s="52"/>
      <c r="M162" s="63"/>
      <c r="N162" s="64"/>
      <c r="O162" s="65"/>
    </row>
    <row r="163" spans="1:15" ht="15">
      <c r="A163" s="107"/>
      <c r="B163" s="85">
        <v>89</v>
      </c>
      <c r="C163" s="85" t="s">
        <v>332</v>
      </c>
      <c r="D163" s="89" t="s">
        <v>333</v>
      </c>
      <c r="E163" s="85" t="s">
        <v>436</v>
      </c>
      <c r="F163" s="40" t="s">
        <v>512</v>
      </c>
      <c r="G163" s="47">
        <v>2</v>
      </c>
      <c r="H163" s="47">
        <v>2</v>
      </c>
      <c r="I163" s="47">
        <v>3</v>
      </c>
      <c r="J163" s="47">
        <v>3</v>
      </c>
      <c r="K163" s="47">
        <v>3</v>
      </c>
      <c r="L163" s="51"/>
      <c r="M163" s="63">
        <f aca="true" t="shared" si="19" ref="M163:M181">COUNTIF($G163:$L163,1)</f>
        <v>0</v>
      </c>
      <c r="N163" s="64">
        <v>4</v>
      </c>
      <c r="O163" s="65">
        <v>4</v>
      </c>
    </row>
    <row r="164" spans="1:15" ht="15">
      <c r="A164" s="107"/>
      <c r="B164" s="85">
        <v>80</v>
      </c>
      <c r="C164" s="85" t="s">
        <v>332</v>
      </c>
      <c r="D164" s="89" t="s">
        <v>73</v>
      </c>
      <c r="E164" s="85" t="s">
        <v>436</v>
      </c>
      <c r="F164" s="40"/>
      <c r="G164" s="47"/>
      <c r="H164" s="47">
        <v>11</v>
      </c>
      <c r="I164" s="47">
        <v>11</v>
      </c>
      <c r="J164" s="47">
        <v>11</v>
      </c>
      <c r="K164" s="47"/>
      <c r="L164" s="51"/>
      <c r="M164" s="63">
        <f t="shared" si="19"/>
        <v>0</v>
      </c>
      <c r="N164" s="64">
        <f aca="true" t="shared" si="20" ref="N164:N181">COUNTIF($G164:$L164,2)</f>
        <v>0</v>
      </c>
      <c r="O164" s="65">
        <f aca="true" t="shared" si="21" ref="O164:O181">COUNTIF($G164:$L164,3)</f>
        <v>0</v>
      </c>
    </row>
    <row r="165" spans="1:15" ht="15">
      <c r="A165" s="107"/>
      <c r="B165" s="85">
        <v>78</v>
      </c>
      <c r="C165" s="85" t="s">
        <v>139</v>
      </c>
      <c r="D165" s="89" t="s">
        <v>440</v>
      </c>
      <c r="E165" s="85" t="s">
        <v>436</v>
      </c>
      <c r="F165" s="40" t="s">
        <v>522</v>
      </c>
      <c r="G165" s="47">
        <v>3</v>
      </c>
      <c r="H165" s="47">
        <v>8</v>
      </c>
      <c r="I165" s="47">
        <v>4</v>
      </c>
      <c r="J165" s="47">
        <v>5</v>
      </c>
      <c r="K165" s="47">
        <v>6</v>
      </c>
      <c r="L165" s="51"/>
      <c r="M165" s="63">
        <f t="shared" si="19"/>
        <v>0</v>
      </c>
      <c r="N165" s="64">
        <f t="shared" si="20"/>
        <v>0</v>
      </c>
      <c r="O165" s="65">
        <f t="shared" si="21"/>
        <v>1</v>
      </c>
    </row>
    <row r="166" spans="1:15" ht="15">
      <c r="A166" s="107"/>
      <c r="B166" s="85">
        <v>85</v>
      </c>
      <c r="C166" s="85" t="s">
        <v>334</v>
      </c>
      <c r="D166" s="89" t="s">
        <v>335</v>
      </c>
      <c r="E166" s="85" t="s">
        <v>436</v>
      </c>
      <c r="F166" s="40" t="s">
        <v>526</v>
      </c>
      <c r="G166" s="47">
        <v>8</v>
      </c>
      <c r="H166" s="47">
        <v>5</v>
      </c>
      <c r="I166" s="47"/>
      <c r="J166" s="47">
        <v>7</v>
      </c>
      <c r="K166" s="47">
        <v>5</v>
      </c>
      <c r="L166" s="51"/>
      <c r="M166" s="63">
        <f t="shared" si="19"/>
        <v>0</v>
      </c>
      <c r="N166" s="64">
        <f t="shared" si="20"/>
        <v>0</v>
      </c>
      <c r="O166" s="65">
        <f t="shared" si="21"/>
        <v>0</v>
      </c>
    </row>
    <row r="167" spans="1:15" ht="15">
      <c r="A167" s="107"/>
      <c r="B167" s="85">
        <v>87</v>
      </c>
      <c r="C167" s="85" t="s">
        <v>196</v>
      </c>
      <c r="D167" s="89" t="s">
        <v>336</v>
      </c>
      <c r="E167" s="85" t="s">
        <v>436</v>
      </c>
      <c r="F167" s="40" t="s">
        <v>525</v>
      </c>
      <c r="G167" s="47">
        <v>7</v>
      </c>
      <c r="H167" s="47"/>
      <c r="I167" s="47">
        <v>7</v>
      </c>
      <c r="J167" s="47">
        <v>8</v>
      </c>
      <c r="K167" s="47">
        <v>10</v>
      </c>
      <c r="L167" s="51"/>
      <c r="M167" s="63">
        <f t="shared" si="19"/>
        <v>0</v>
      </c>
      <c r="N167" s="64">
        <f t="shared" si="20"/>
        <v>0</v>
      </c>
      <c r="O167" s="65">
        <f t="shared" si="21"/>
        <v>0</v>
      </c>
    </row>
    <row r="168" spans="1:15" ht="15">
      <c r="A168" s="107"/>
      <c r="B168" s="85">
        <v>77</v>
      </c>
      <c r="C168" s="85" t="s">
        <v>231</v>
      </c>
      <c r="D168" s="89" t="s">
        <v>337</v>
      </c>
      <c r="E168" s="85" t="s">
        <v>436</v>
      </c>
      <c r="F168" s="40" t="s">
        <v>523</v>
      </c>
      <c r="G168" s="47">
        <v>5</v>
      </c>
      <c r="H168" s="47">
        <v>9</v>
      </c>
      <c r="I168" s="47">
        <v>5</v>
      </c>
      <c r="J168" s="47"/>
      <c r="K168" s="47">
        <v>9</v>
      </c>
      <c r="L168" s="51"/>
      <c r="M168" s="63">
        <f t="shared" si="19"/>
        <v>0</v>
      </c>
      <c r="N168" s="64">
        <f t="shared" si="20"/>
        <v>0</v>
      </c>
      <c r="O168" s="65">
        <f t="shared" si="21"/>
        <v>0</v>
      </c>
    </row>
    <row r="169" spans="1:15" ht="15">
      <c r="A169" s="107"/>
      <c r="B169" s="85"/>
      <c r="C169" s="85"/>
      <c r="D169" s="89"/>
      <c r="E169" s="85"/>
      <c r="F169" s="40"/>
      <c r="G169" s="47"/>
      <c r="H169" s="47"/>
      <c r="I169" s="47"/>
      <c r="J169" s="47"/>
      <c r="K169" s="47"/>
      <c r="L169" s="51"/>
      <c r="M169" s="63">
        <f>SUM(M163:M168)</f>
        <v>0</v>
      </c>
      <c r="N169" s="64">
        <f>SUM(N163:N168)</f>
        <v>4</v>
      </c>
      <c r="O169" s="65">
        <f>SUM(O163:O168)</f>
        <v>5</v>
      </c>
    </row>
    <row r="170" spans="1:15" ht="15">
      <c r="A170" s="107"/>
      <c r="B170" s="85">
        <v>73</v>
      </c>
      <c r="C170" s="85" t="s">
        <v>227</v>
      </c>
      <c r="D170" s="89" t="s">
        <v>228</v>
      </c>
      <c r="E170" s="85" t="s">
        <v>361</v>
      </c>
      <c r="F170" s="40" t="s">
        <v>533</v>
      </c>
      <c r="G170" s="47">
        <v>4</v>
      </c>
      <c r="H170" s="47">
        <v>6</v>
      </c>
      <c r="I170" s="47">
        <v>6</v>
      </c>
      <c r="J170" s="47">
        <v>9</v>
      </c>
      <c r="K170" s="47">
        <v>8</v>
      </c>
      <c r="L170" s="51"/>
      <c r="M170" s="63">
        <f t="shared" si="19"/>
        <v>0</v>
      </c>
      <c r="N170" s="64">
        <f t="shared" si="20"/>
        <v>0</v>
      </c>
      <c r="O170" s="65">
        <f t="shared" si="21"/>
        <v>0</v>
      </c>
    </row>
    <row r="171" spans="1:15" ht="15">
      <c r="A171" s="107"/>
      <c r="B171" s="85">
        <v>72</v>
      </c>
      <c r="C171" s="85" t="s">
        <v>352</v>
      </c>
      <c r="D171" s="89" t="s">
        <v>230</v>
      </c>
      <c r="E171" s="85" t="s">
        <v>361</v>
      </c>
      <c r="F171" s="40" t="s">
        <v>532</v>
      </c>
      <c r="G171" s="47">
        <v>10</v>
      </c>
      <c r="H171" s="47">
        <v>7</v>
      </c>
      <c r="I171" s="47">
        <v>9</v>
      </c>
      <c r="J171" s="47">
        <v>6</v>
      </c>
      <c r="K171" s="47">
        <v>7</v>
      </c>
      <c r="L171" s="51"/>
      <c r="M171" s="63">
        <f t="shared" si="19"/>
        <v>0</v>
      </c>
      <c r="N171" s="64">
        <f t="shared" si="20"/>
        <v>0</v>
      </c>
      <c r="O171" s="65">
        <f t="shared" si="21"/>
        <v>0</v>
      </c>
    </row>
    <row r="172" spans="1:15" ht="15">
      <c r="A172" s="107"/>
      <c r="B172" s="85"/>
      <c r="C172" s="85"/>
      <c r="D172" s="89"/>
      <c r="E172" s="85"/>
      <c r="F172" s="40"/>
      <c r="G172" s="47"/>
      <c r="H172" s="47"/>
      <c r="I172" s="47"/>
      <c r="J172" s="47"/>
      <c r="K172" s="47"/>
      <c r="L172" s="51"/>
      <c r="M172" s="63">
        <f>SUM(M170:M171)</f>
        <v>0</v>
      </c>
      <c r="N172" s="64">
        <f>SUM(N170:N171)</f>
        <v>0</v>
      </c>
      <c r="O172" s="65">
        <f>SUM(O170:O171)</f>
        <v>0</v>
      </c>
    </row>
    <row r="173" spans="1:15" ht="15">
      <c r="A173" s="107"/>
      <c r="B173" s="85">
        <v>29</v>
      </c>
      <c r="C173" s="85" t="s">
        <v>351</v>
      </c>
      <c r="D173" s="89" t="s">
        <v>343</v>
      </c>
      <c r="E173" s="85" t="s">
        <v>17</v>
      </c>
      <c r="F173" s="40" t="s">
        <v>521</v>
      </c>
      <c r="G173" s="47">
        <v>1</v>
      </c>
      <c r="H173" s="47">
        <v>1</v>
      </c>
      <c r="I173" s="47">
        <v>1</v>
      </c>
      <c r="J173" s="47">
        <v>1</v>
      </c>
      <c r="K173" s="47">
        <v>1</v>
      </c>
      <c r="L173" s="51"/>
      <c r="M173" s="63">
        <v>15</v>
      </c>
      <c r="N173" s="64">
        <f t="shared" si="20"/>
        <v>0</v>
      </c>
      <c r="O173" s="65">
        <f t="shared" si="21"/>
        <v>0</v>
      </c>
    </row>
    <row r="174" spans="1:15" ht="15">
      <c r="A174" s="107"/>
      <c r="B174" s="85">
        <v>39</v>
      </c>
      <c r="C174" s="85" t="s">
        <v>352</v>
      </c>
      <c r="D174" s="89" t="s">
        <v>48</v>
      </c>
      <c r="E174" s="85" t="s">
        <v>17</v>
      </c>
      <c r="F174" s="40" t="s">
        <v>527</v>
      </c>
      <c r="G174" s="47">
        <v>9</v>
      </c>
      <c r="H174" s="47">
        <v>4</v>
      </c>
      <c r="I174" s="47">
        <v>8</v>
      </c>
      <c r="J174" s="47">
        <v>4</v>
      </c>
      <c r="K174" s="47">
        <v>4</v>
      </c>
      <c r="L174" s="51"/>
      <c r="M174" s="63">
        <f t="shared" si="19"/>
        <v>0</v>
      </c>
      <c r="N174" s="64">
        <f t="shared" si="20"/>
        <v>0</v>
      </c>
      <c r="O174" s="65">
        <f t="shared" si="21"/>
        <v>0</v>
      </c>
    </row>
    <row r="175" spans="1:15" ht="15">
      <c r="A175" s="107"/>
      <c r="B175" s="85">
        <v>36</v>
      </c>
      <c r="C175" s="85" t="s">
        <v>353</v>
      </c>
      <c r="D175" s="89" t="s">
        <v>55</v>
      </c>
      <c r="E175" s="85" t="s">
        <v>17</v>
      </c>
      <c r="F175" s="40" t="s">
        <v>524</v>
      </c>
      <c r="G175" s="47">
        <v>6</v>
      </c>
      <c r="H175" s="47">
        <v>3</v>
      </c>
      <c r="I175" s="47">
        <v>2</v>
      </c>
      <c r="J175" s="47">
        <v>2</v>
      </c>
      <c r="K175" s="47">
        <v>2</v>
      </c>
      <c r="L175" s="51"/>
      <c r="M175" s="63">
        <f t="shared" si="19"/>
        <v>0</v>
      </c>
      <c r="N175" s="64">
        <v>6</v>
      </c>
      <c r="O175" s="65">
        <f t="shared" si="21"/>
        <v>1</v>
      </c>
    </row>
    <row r="176" spans="1:15" ht="15">
      <c r="A176" s="107"/>
      <c r="B176" s="85"/>
      <c r="C176" s="85"/>
      <c r="D176" s="89"/>
      <c r="E176" s="85"/>
      <c r="F176" s="40"/>
      <c r="G176" s="47"/>
      <c r="H176" s="47"/>
      <c r="I176" s="47"/>
      <c r="J176" s="47"/>
      <c r="K176" s="47"/>
      <c r="L176" s="51"/>
      <c r="M176" s="63">
        <f>SUM(M173:M175)</f>
        <v>15</v>
      </c>
      <c r="N176" s="64">
        <f>SUM(N173:N175)</f>
        <v>6</v>
      </c>
      <c r="O176" s="65">
        <f>SUM(O173:O175)</f>
        <v>1</v>
      </c>
    </row>
    <row r="177" spans="1:15" ht="15.75" thickBot="1">
      <c r="A177" s="107"/>
      <c r="B177" s="85">
        <v>243</v>
      </c>
      <c r="C177" s="85" t="s">
        <v>235</v>
      </c>
      <c r="D177" s="89" t="s">
        <v>236</v>
      </c>
      <c r="E177" s="85" t="s">
        <v>354</v>
      </c>
      <c r="F177" s="40" t="s">
        <v>529</v>
      </c>
      <c r="G177" s="47">
        <v>12</v>
      </c>
      <c r="H177" s="47">
        <v>12</v>
      </c>
      <c r="I177" s="47">
        <v>12</v>
      </c>
      <c r="J177" s="47">
        <v>12</v>
      </c>
      <c r="K177" s="47">
        <v>12</v>
      </c>
      <c r="L177" s="51"/>
      <c r="M177" s="63">
        <f t="shared" si="19"/>
        <v>0</v>
      </c>
      <c r="N177" s="64">
        <f t="shared" si="20"/>
        <v>0</v>
      </c>
      <c r="O177" s="65">
        <f t="shared" si="21"/>
        <v>0</v>
      </c>
    </row>
    <row r="178" spans="1:15" ht="15.75" thickBot="1">
      <c r="A178" s="107"/>
      <c r="B178" s="85"/>
      <c r="C178" s="85"/>
      <c r="D178" s="89"/>
      <c r="E178" s="85"/>
      <c r="F178" s="40"/>
      <c r="G178" s="47"/>
      <c r="H178" s="47"/>
      <c r="I178" s="47"/>
      <c r="J178" s="47"/>
      <c r="K178" s="47"/>
      <c r="L178" s="51"/>
      <c r="M178" s="143">
        <f>SUM(M177)</f>
        <v>0</v>
      </c>
      <c r="N178" s="143">
        <f>SUM(N177)</f>
        <v>0</v>
      </c>
      <c r="O178" s="143">
        <f>SUM(O177)</f>
        <v>0</v>
      </c>
    </row>
    <row r="179" spans="1:15" ht="15.75" thickBot="1">
      <c r="A179" s="107"/>
      <c r="B179" s="85">
        <v>204</v>
      </c>
      <c r="C179" s="85" t="s">
        <v>379</v>
      </c>
      <c r="D179" s="89" t="s">
        <v>380</v>
      </c>
      <c r="E179" s="85" t="s">
        <v>376</v>
      </c>
      <c r="F179" s="40" t="s">
        <v>528</v>
      </c>
      <c r="G179" s="47">
        <v>11</v>
      </c>
      <c r="H179" s="47">
        <v>10</v>
      </c>
      <c r="I179" s="47">
        <v>10</v>
      </c>
      <c r="J179" s="47">
        <v>10</v>
      </c>
      <c r="K179" s="47">
        <v>11</v>
      </c>
      <c r="L179" s="51"/>
      <c r="M179" s="63">
        <f t="shared" si="19"/>
        <v>0</v>
      </c>
      <c r="N179" s="64">
        <f t="shared" si="20"/>
        <v>0</v>
      </c>
      <c r="O179" s="65">
        <f t="shared" si="21"/>
        <v>0</v>
      </c>
    </row>
    <row r="180" spans="1:15" ht="15.75" thickBot="1">
      <c r="A180" s="107"/>
      <c r="B180" s="85"/>
      <c r="C180" s="85"/>
      <c r="D180" s="89"/>
      <c r="E180" s="85"/>
      <c r="F180" s="40"/>
      <c r="G180" s="47"/>
      <c r="H180" s="47"/>
      <c r="I180" s="47"/>
      <c r="J180" s="47"/>
      <c r="K180" s="47"/>
      <c r="L180" s="51"/>
      <c r="M180" s="143">
        <f aca="true" t="shared" si="22" ref="M180:O182">SUM(M179)</f>
        <v>0</v>
      </c>
      <c r="N180" s="143">
        <f>SUM(N179)</f>
        <v>0</v>
      </c>
      <c r="O180" s="143">
        <f>SUM(O179)</f>
        <v>0</v>
      </c>
    </row>
    <row r="181" spans="1:15" ht="15.75" thickBot="1">
      <c r="A181" s="107"/>
      <c r="B181" s="86">
        <v>151</v>
      </c>
      <c r="C181" s="86" t="s">
        <v>386</v>
      </c>
      <c r="D181" s="97" t="s">
        <v>387</v>
      </c>
      <c r="E181" s="90" t="s">
        <v>384</v>
      </c>
      <c r="F181" s="40" t="s">
        <v>530</v>
      </c>
      <c r="G181" s="47">
        <v>13</v>
      </c>
      <c r="H181" s="47"/>
      <c r="I181" s="47">
        <v>13</v>
      </c>
      <c r="J181" s="47"/>
      <c r="K181" s="47">
        <v>13</v>
      </c>
      <c r="L181" s="51"/>
      <c r="M181" s="63">
        <f t="shared" si="19"/>
        <v>0</v>
      </c>
      <c r="N181" s="64">
        <f t="shared" si="20"/>
        <v>0</v>
      </c>
      <c r="O181" s="65">
        <f t="shared" si="21"/>
        <v>0</v>
      </c>
    </row>
    <row r="182" spans="1:15" ht="15.75" thickBot="1">
      <c r="A182" s="123"/>
      <c r="B182" s="85"/>
      <c r="C182" s="84"/>
      <c r="D182" s="93"/>
      <c r="E182" s="84"/>
      <c r="F182" s="110"/>
      <c r="G182" s="111"/>
      <c r="H182" s="111"/>
      <c r="I182" s="111"/>
      <c r="J182" s="111"/>
      <c r="K182" s="111"/>
      <c r="L182" s="172"/>
      <c r="M182" s="143">
        <f t="shared" si="22"/>
        <v>0</v>
      </c>
      <c r="N182" s="143">
        <f t="shared" si="22"/>
        <v>0</v>
      </c>
      <c r="O182" s="143">
        <f t="shared" si="22"/>
        <v>0</v>
      </c>
    </row>
    <row r="183" spans="1:12" ht="30" customHeight="1" thickBot="1">
      <c r="A183" s="181" t="s">
        <v>439</v>
      </c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</row>
    <row r="184" spans="1:15" ht="18.75" thickBot="1">
      <c r="A184" s="176" t="s">
        <v>223</v>
      </c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8"/>
    </row>
    <row r="185" spans="1:15" ht="12.75">
      <c r="A185" s="105"/>
      <c r="B185" s="55"/>
      <c r="C185" s="55"/>
      <c r="D185" s="55"/>
      <c r="E185" s="55"/>
      <c r="F185" s="49" t="s">
        <v>7</v>
      </c>
      <c r="G185" s="57"/>
      <c r="H185" s="57" t="s">
        <v>557</v>
      </c>
      <c r="I185" s="48" t="s">
        <v>566</v>
      </c>
      <c r="J185" s="48"/>
      <c r="K185" s="48"/>
      <c r="L185" s="58"/>
      <c r="M185" s="131" t="s">
        <v>291</v>
      </c>
      <c r="N185" s="127" t="s">
        <v>292</v>
      </c>
      <c r="O185" s="128" t="s">
        <v>293</v>
      </c>
    </row>
    <row r="186" spans="1:15" ht="12.75">
      <c r="A186" s="106" t="s">
        <v>2</v>
      </c>
      <c r="B186" s="48" t="s">
        <v>3</v>
      </c>
      <c r="C186" s="48" t="s">
        <v>4</v>
      </c>
      <c r="D186" s="48" t="s">
        <v>5</v>
      </c>
      <c r="E186" s="48" t="s">
        <v>6</v>
      </c>
      <c r="F186" s="49"/>
      <c r="G186" s="48">
        <v>400</v>
      </c>
      <c r="H186" s="46">
        <v>600</v>
      </c>
      <c r="I186" s="46">
        <v>800</v>
      </c>
      <c r="J186" s="46"/>
      <c r="K186" s="46"/>
      <c r="L186" s="52"/>
      <c r="M186" s="63"/>
      <c r="N186" s="64"/>
      <c r="O186" s="65"/>
    </row>
    <row r="187" spans="1:15" ht="15">
      <c r="A187" s="107"/>
      <c r="B187" s="85">
        <v>91</v>
      </c>
      <c r="C187" s="85" t="s">
        <v>444</v>
      </c>
      <c r="D187" s="89" t="s">
        <v>338</v>
      </c>
      <c r="E187" s="85" t="s">
        <v>436</v>
      </c>
      <c r="F187" s="40"/>
      <c r="G187" s="47">
        <v>4</v>
      </c>
      <c r="H187" s="47">
        <v>5</v>
      </c>
      <c r="I187" s="47">
        <v>6</v>
      </c>
      <c r="J187" s="47"/>
      <c r="K187" s="47"/>
      <c r="L187" s="53"/>
      <c r="M187" s="63">
        <f aca="true" t="shared" si="23" ref="M187:M202">COUNTIF($G187:$L187,1)</f>
        <v>0</v>
      </c>
      <c r="N187" s="64">
        <f aca="true" t="shared" si="24" ref="N187:N202">COUNTIF($G187:$L187,2)</f>
        <v>0</v>
      </c>
      <c r="O187" s="65">
        <f aca="true" t="shared" si="25" ref="O187:O202">COUNTIF($G187:$L187,3)</f>
        <v>0</v>
      </c>
    </row>
    <row r="188" spans="1:15" ht="15">
      <c r="A188" s="107"/>
      <c r="B188" s="85">
        <v>79</v>
      </c>
      <c r="C188" s="85" t="s">
        <v>196</v>
      </c>
      <c r="D188" s="89" t="s">
        <v>339</v>
      </c>
      <c r="E188" s="85" t="s">
        <v>436</v>
      </c>
      <c r="F188" s="40"/>
      <c r="G188" s="47">
        <v>9</v>
      </c>
      <c r="H188" s="47">
        <v>7</v>
      </c>
      <c r="I188" s="47">
        <v>10</v>
      </c>
      <c r="J188" s="47"/>
      <c r="K188" s="47"/>
      <c r="L188" s="53"/>
      <c r="M188" s="63">
        <f t="shared" si="23"/>
        <v>0</v>
      </c>
      <c r="N188" s="64">
        <f t="shared" si="24"/>
        <v>0</v>
      </c>
      <c r="O188" s="65">
        <f t="shared" si="25"/>
        <v>0</v>
      </c>
    </row>
    <row r="189" spans="1:15" ht="15">
      <c r="A189" s="107"/>
      <c r="B189" s="85">
        <v>82</v>
      </c>
      <c r="C189" s="85" t="s">
        <v>189</v>
      </c>
      <c r="D189" s="89" t="s">
        <v>340</v>
      </c>
      <c r="E189" s="85" t="s">
        <v>436</v>
      </c>
      <c r="F189" s="40"/>
      <c r="G189" s="47">
        <v>3</v>
      </c>
      <c r="H189" s="47">
        <v>4</v>
      </c>
      <c r="I189" s="47">
        <v>4</v>
      </c>
      <c r="J189" s="47"/>
      <c r="K189" s="47"/>
      <c r="L189" s="53"/>
      <c r="M189" s="63">
        <f t="shared" si="23"/>
        <v>0</v>
      </c>
      <c r="N189" s="64">
        <f t="shared" si="24"/>
        <v>0</v>
      </c>
      <c r="O189" s="65">
        <f t="shared" si="25"/>
        <v>1</v>
      </c>
    </row>
    <row r="190" spans="1:15" ht="15">
      <c r="A190" s="107"/>
      <c r="B190" s="85">
        <v>84</v>
      </c>
      <c r="C190" s="85" t="s">
        <v>231</v>
      </c>
      <c r="D190" s="89" t="s">
        <v>327</v>
      </c>
      <c r="E190" s="85" t="s">
        <v>436</v>
      </c>
      <c r="F190" s="40"/>
      <c r="G190" s="47">
        <v>2</v>
      </c>
      <c r="H190" s="47">
        <v>1</v>
      </c>
      <c r="I190" s="47">
        <v>1</v>
      </c>
      <c r="J190" s="47"/>
      <c r="K190" s="47"/>
      <c r="L190" s="53"/>
      <c r="M190" s="63">
        <v>6</v>
      </c>
      <c r="N190" s="64">
        <v>2</v>
      </c>
      <c r="O190" s="65">
        <f t="shared" si="25"/>
        <v>0</v>
      </c>
    </row>
    <row r="191" spans="1:15" ht="15">
      <c r="A191" s="107"/>
      <c r="B191" s="85"/>
      <c r="C191" s="85"/>
      <c r="D191" s="89"/>
      <c r="E191" s="85"/>
      <c r="F191" s="40"/>
      <c r="G191" s="47"/>
      <c r="H191" s="47"/>
      <c r="I191" s="47"/>
      <c r="J191" s="47"/>
      <c r="K191" s="47"/>
      <c r="L191" s="53"/>
      <c r="M191" s="63"/>
      <c r="N191" s="64"/>
      <c r="O191" s="65"/>
    </row>
    <row r="192" spans="1:15" ht="15">
      <c r="A192" s="107"/>
      <c r="B192" s="85">
        <v>73</v>
      </c>
      <c r="C192" s="85" t="s">
        <v>243</v>
      </c>
      <c r="D192" s="89" t="s">
        <v>244</v>
      </c>
      <c r="E192" s="85" t="s">
        <v>361</v>
      </c>
      <c r="F192" s="40"/>
      <c r="G192" s="47">
        <v>10</v>
      </c>
      <c r="H192" s="47">
        <v>9</v>
      </c>
      <c r="I192" s="47">
        <v>9</v>
      </c>
      <c r="J192" s="47"/>
      <c r="K192" s="47"/>
      <c r="L192" s="53"/>
      <c r="M192" s="63">
        <f t="shared" si="23"/>
        <v>0</v>
      </c>
      <c r="N192" s="64">
        <f t="shared" si="24"/>
        <v>0</v>
      </c>
      <c r="O192" s="65">
        <f t="shared" si="25"/>
        <v>0</v>
      </c>
    </row>
    <row r="193" spans="1:15" ht="15">
      <c r="A193" s="107"/>
      <c r="B193" s="85">
        <v>51</v>
      </c>
      <c r="C193" s="85" t="s">
        <v>443</v>
      </c>
      <c r="D193" s="89" t="s">
        <v>442</v>
      </c>
      <c r="E193" s="85" t="s">
        <v>361</v>
      </c>
      <c r="F193" s="40"/>
      <c r="G193" s="47">
        <v>1</v>
      </c>
      <c r="H193" s="47">
        <v>2</v>
      </c>
      <c r="I193" s="47">
        <v>2</v>
      </c>
      <c r="J193" s="47"/>
      <c r="K193" s="47"/>
      <c r="L193" s="53"/>
      <c r="M193" s="63">
        <v>3</v>
      </c>
      <c r="N193" s="64">
        <v>4</v>
      </c>
      <c r="O193" s="65">
        <f t="shared" si="25"/>
        <v>0</v>
      </c>
    </row>
    <row r="194" spans="1:15" ht="15">
      <c r="A194" s="107"/>
      <c r="B194" s="85">
        <v>53</v>
      </c>
      <c r="C194" s="85" t="s">
        <v>139</v>
      </c>
      <c r="D194" s="89" t="s">
        <v>405</v>
      </c>
      <c r="E194" s="85" t="s">
        <v>361</v>
      </c>
      <c r="F194" s="40"/>
      <c r="G194" s="47">
        <v>7</v>
      </c>
      <c r="H194" s="47">
        <v>10</v>
      </c>
      <c r="I194" s="47">
        <v>5</v>
      </c>
      <c r="J194" s="47"/>
      <c r="K194" s="47"/>
      <c r="L194" s="53"/>
      <c r="M194" s="63">
        <f t="shared" si="23"/>
        <v>0</v>
      </c>
      <c r="N194" s="64">
        <f t="shared" si="24"/>
        <v>0</v>
      </c>
      <c r="O194" s="65">
        <f t="shared" si="25"/>
        <v>0</v>
      </c>
    </row>
    <row r="195" spans="1:15" ht="15">
      <c r="A195" s="107"/>
      <c r="B195" s="85"/>
      <c r="C195" s="85"/>
      <c r="D195" s="89"/>
      <c r="E195" s="85"/>
      <c r="F195" s="40"/>
      <c r="G195" s="47"/>
      <c r="H195" s="47"/>
      <c r="I195" s="47"/>
      <c r="J195" s="47"/>
      <c r="K195" s="47"/>
      <c r="L195" s="53"/>
      <c r="M195" s="63"/>
      <c r="N195" s="64"/>
      <c r="O195" s="65"/>
    </row>
    <row r="196" spans="1:15" ht="15">
      <c r="A196" s="107"/>
      <c r="B196" s="85">
        <v>243</v>
      </c>
      <c r="C196" s="85" t="s">
        <v>196</v>
      </c>
      <c r="D196" s="89" t="s">
        <v>307</v>
      </c>
      <c r="E196" s="85" t="s">
        <v>354</v>
      </c>
      <c r="F196" s="40"/>
      <c r="G196" s="47">
        <v>5</v>
      </c>
      <c r="H196" s="47">
        <v>3</v>
      </c>
      <c r="I196" s="47">
        <v>3</v>
      </c>
      <c r="J196" s="47"/>
      <c r="K196" s="47"/>
      <c r="L196" s="53"/>
      <c r="M196" s="63">
        <f t="shared" si="23"/>
        <v>0</v>
      </c>
      <c r="N196" s="64">
        <f t="shared" si="24"/>
        <v>0</v>
      </c>
      <c r="O196" s="65">
        <v>3</v>
      </c>
    </row>
    <row r="197" spans="1:15" ht="15">
      <c r="A197" s="107"/>
      <c r="B197" s="85">
        <v>226</v>
      </c>
      <c r="C197" s="85" t="s">
        <v>356</v>
      </c>
      <c r="D197" s="89" t="s">
        <v>357</v>
      </c>
      <c r="E197" s="85" t="s">
        <v>354</v>
      </c>
      <c r="F197" s="40"/>
      <c r="G197" s="47">
        <v>8</v>
      </c>
      <c r="H197" s="47"/>
      <c r="I197" s="47">
        <v>8</v>
      </c>
      <c r="J197" s="47"/>
      <c r="K197" s="47"/>
      <c r="L197" s="53"/>
      <c r="M197" s="63">
        <f t="shared" si="23"/>
        <v>0</v>
      </c>
      <c r="N197" s="64">
        <f t="shared" si="24"/>
        <v>0</v>
      </c>
      <c r="O197" s="65">
        <f t="shared" si="25"/>
        <v>0</v>
      </c>
    </row>
    <row r="198" spans="1:15" ht="15">
      <c r="A198" s="107"/>
      <c r="B198" s="85"/>
      <c r="C198" s="85"/>
      <c r="D198" s="89"/>
      <c r="E198" s="85"/>
      <c r="F198" s="40"/>
      <c r="G198" s="47"/>
      <c r="H198" s="47"/>
      <c r="I198" s="47"/>
      <c r="J198" s="47"/>
      <c r="K198" s="47"/>
      <c r="L198" s="53"/>
      <c r="M198" s="63"/>
      <c r="N198" s="64"/>
      <c r="O198" s="65"/>
    </row>
    <row r="199" spans="1:15" ht="15">
      <c r="A199" s="107"/>
      <c r="B199" s="85">
        <v>151</v>
      </c>
      <c r="C199" s="85" t="s">
        <v>388</v>
      </c>
      <c r="D199" s="89" t="s">
        <v>144</v>
      </c>
      <c r="E199" s="85" t="s">
        <v>384</v>
      </c>
      <c r="F199" s="40"/>
      <c r="G199" s="47">
        <v>6</v>
      </c>
      <c r="H199" s="47">
        <v>6</v>
      </c>
      <c r="I199" s="47">
        <v>7</v>
      </c>
      <c r="J199" s="47"/>
      <c r="K199" s="47"/>
      <c r="L199" s="53"/>
      <c r="M199" s="63">
        <f t="shared" si="23"/>
        <v>0</v>
      </c>
      <c r="N199" s="64">
        <f t="shared" si="24"/>
        <v>0</v>
      </c>
      <c r="O199" s="65">
        <f t="shared" si="25"/>
        <v>0</v>
      </c>
    </row>
    <row r="200" spans="1:15" ht="15">
      <c r="A200" s="107"/>
      <c r="B200" s="85">
        <v>152</v>
      </c>
      <c r="C200" s="85" t="s">
        <v>389</v>
      </c>
      <c r="D200" s="89" t="s">
        <v>390</v>
      </c>
      <c r="E200" s="85" t="s">
        <v>384</v>
      </c>
      <c r="F200" s="40"/>
      <c r="G200" s="47">
        <v>11</v>
      </c>
      <c r="H200" s="47">
        <v>11</v>
      </c>
      <c r="I200" s="47">
        <v>11</v>
      </c>
      <c r="J200" s="47"/>
      <c r="K200" s="47"/>
      <c r="L200" s="53"/>
      <c r="M200" s="63">
        <f t="shared" si="23"/>
        <v>0</v>
      </c>
      <c r="N200" s="64">
        <f t="shared" si="24"/>
        <v>0</v>
      </c>
      <c r="O200" s="65">
        <f t="shared" si="25"/>
        <v>0</v>
      </c>
    </row>
    <row r="201" spans="1:15" ht="15">
      <c r="A201" s="107"/>
      <c r="B201" s="85">
        <v>153</v>
      </c>
      <c r="C201" s="85" t="s">
        <v>177</v>
      </c>
      <c r="D201" s="89" t="s">
        <v>391</v>
      </c>
      <c r="E201" s="85" t="s">
        <v>384</v>
      </c>
      <c r="F201" s="40"/>
      <c r="G201" s="47">
        <v>12</v>
      </c>
      <c r="H201" s="47">
        <v>8</v>
      </c>
      <c r="I201" s="47">
        <v>12</v>
      </c>
      <c r="J201" s="47"/>
      <c r="K201" s="47"/>
      <c r="L201" s="53"/>
      <c r="M201" s="63">
        <f t="shared" si="23"/>
        <v>0</v>
      </c>
      <c r="N201" s="64">
        <f t="shared" si="24"/>
        <v>0</v>
      </c>
      <c r="O201" s="65">
        <f t="shared" si="25"/>
        <v>0</v>
      </c>
    </row>
    <row r="202" spans="1:15" ht="13.5" thickBot="1">
      <c r="A202" s="123"/>
      <c r="B202" s="111"/>
      <c r="C202" s="109"/>
      <c r="D202" s="109"/>
      <c r="E202" s="109"/>
      <c r="F202" s="110"/>
      <c r="G202" s="109"/>
      <c r="H202" s="109"/>
      <c r="I202" s="109"/>
      <c r="J202" s="109"/>
      <c r="K202" s="109"/>
      <c r="L202" s="133"/>
      <c r="M202" s="112">
        <f t="shared" si="23"/>
        <v>0</v>
      </c>
      <c r="N202" s="113">
        <f t="shared" si="24"/>
        <v>0</v>
      </c>
      <c r="O202" s="114">
        <f t="shared" si="25"/>
        <v>0</v>
      </c>
    </row>
    <row r="203" spans="1:12" ht="37.5" customHeight="1" thickBot="1">
      <c r="A203" s="181" t="s">
        <v>439</v>
      </c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</row>
    <row r="204" spans="1:15" ht="18.75" thickBot="1">
      <c r="A204" s="176" t="s">
        <v>237</v>
      </c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8"/>
    </row>
    <row r="205" spans="1:15" ht="12.75">
      <c r="A205" s="105"/>
      <c r="B205" s="55"/>
      <c r="C205" s="55"/>
      <c r="D205" s="55"/>
      <c r="E205" s="55"/>
      <c r="F205" s="56" t="s">
        <v>7</v>
      </c>
      <c r="G205" s="57" t="s">
        <v>534</v>
      </c>
      <c r="H205" s="57" t="s">
        <v>558</v>
      </c>
      <c r="I205" s="48" t="s">
        <v>569</v>
      </c>
      <c r="J205" s="48"/>
      <c r="K205" s="48"/>
      <c r="L205" s="58"/>
      <c r="M205" s="131" t="s">
        <v>291</v>
      </c>
      <c r="N205" s="127" t="s">
        <v>292</v>
      </c>
      <c r="O205" s="128" t="s">
        <v>293</v>
      </c>
    </row>
    <row r="206" spans="1:15" ht="12.75">
      <c r="A206" s="106" t="s">
        <v>2</v>
      </c>
      <c r="B206" s="48" t="s">
        <v>3</v>
      </c>
      <c r="C206" s="48" t="s">
        <v>4</v>
      </c>
      <c r="D206" s="48" t="s">
        <v>5</v>
      </c>
      <c r="E206" s="48" t="s">
        <v>6</v>
      </c>
      <c r="F206" s="49"/>
      <c r="G206" s="48">
        <v>200</v>
      </c>
      <c r="H206" s="46">
        <v>400</v>
      </c>
      <c r="I206" s="46">
        <v>600</v>
      </c>
      <c r="J206" s="46"/>
      <c r="K206" s="46"/>
      <c r="L206" s="52"/>
      <c r="M206" s="63"/>
      <c r="N206" s="64"/>
      <c r="O206" s="65"/>
    </row>
    <row r="207" spans="1:15" ht="15">
      <c r="A207" s="107"/>
      <c r="B207" s="85">
        <v>81</v>
      </c>
      <c r="C207" s="85" t="s">
        <v>341</v>
      </c>
      <c r="D207" s="89" t="s">
        <v>342</v>
      </c>
      <c r="E207" s="85" t="s">
        <v>436</v>
      </c>
      <c r="F207" s="173"/>
      <c r="G207" s="47">
        <v>8</v>
      </c>
      <c r="H207" s="47">
        <v>4</v>
      </c>
      <c r="I207" s="47">
        <v>4</v>
      </c>
      <c r="J207" s="47"/>
      <c r="K207" s="47"/>
      <c r="L207" s="53"/>
      <c r="M207" s="63">
        <f aca="true" t="shared" si="26" ref="M207:M219">COUNTIF($G207:$L207,1)</f>
        <v>0</v>
      </c>
      <c r="N207" s="64">
        <f aca="true" t="shared" si="27" ref="N207:N219">COUNTIF($G207:$L207,2)</f>
        <v>0</v>
      </c>
      <c r="O207" s="65">
        <f aca="true" t="shared" si="28" ref="O207:O219">COUNTIF($G207:$L207,3)</f>
        <v>0</v>
      </c>
    </row>
    <row r="208" spans="1:15" ht="15">
      <c r="A208" s="107"/>
      <c r="B208" s="85"/>
      <c r="C208" s="85"/>
      <c r="D208" s="89"/>
      <c r="E208" s="85"/>
      <c r="F208" s="173"/>
      <c r="G208" s="47"/>
      <c r="H208" s="47"/>
      <c r="I208" s="47"/>
      <c r="J208" s="47"/>
      <c r="K208" s="47"/>
      <c r="L208" s="53"/>
      <c r="M208" s="63"/>
      <c r="N208" s="64"/>
      <c r="O208" s="65"/>
    </row>
    <row r="209" spans="1:15" ht="15">
      <c r="A209" s="107"/>
      <c r="B209" s="85">
        <v>62</v>
      </c>
      <c r="C209" s="85" t="s">
        <v>143</v>
      </c>
      <c r="D209" s="89" t="s">
        <v>174</v>
      </c>
      <c r="E209" s="85" t="s">
        <v>361</v>
      </c>
      <c r="F209" s="173"/>
      <c r="G209" s="47">
        <v>2</v>
      </c>
      <c r="H209" s="47">
        <v>2</v>
      </c>
      <c r="I209" s="47">
        <v>2</v>
      </c>
      <c r="J209" s="47"/>
      <c r="K209" s="47"/>
      <c r="L209" s="53"/>
      <c r="M209" s="63">
        <f t="shared" si="26"/>
        <v>0</v>
      </c>
      <c r="N209" s="64">
        <v>6</v>
      </c>
      <c r="O209" s="65">
        <f t="shared" si="28"/>
        <v>0</v>
      </c>
    </row>
    <row r="210" spans="1:15" ht="15">
      <c r="A210" s="107"/>
      <c r="B210" s="85">
        <v>61</v>
      </c>
      <c r="C210" s="85" t="s">
        <v>407</v>
      </c>
      <c r="D210" s="89" t="s">
        <v>408</v>
      </c>
      <c r="E210" s="85" t="s">
        <v>361</v>
      </c>
      <c r="F210" s="173"/>
      <c r="G210" s="47">
        <v>1</v>
      </c>
      <c r="H210" s="47">
        <v>1</v>
      </c>
      <c r="I210" s="47">
        <v>1</v>
      </c>
      <c r="J210" s="47"/>
      <c r="K210" s="47"/>
      <c r="L210" s="53"/>
      <c r="M210" s="63">
        <v>9</v>
      </c>
      <c r="N210" s="64">
        <f t="shared" si="27"/>
        <v>0</v>
      </c>
      <c r="O210" s="65">
        <f t="shared" si="28"/>
        <v>0</v>
      </c>
    </row>
    <row r="211" spans="1:15" ht="15">
      <c r="A211" s="107"/>
      <c r="B211" s="85">
        <v>57</v>
      </c>
      <c r="C211" s="85" t="s">
        <v>397</v>
      </c>
      <c r="D211" s="89" t="s">
        <v>409</v>
      </c>
      <c r="E211" s="85" t="s">
        <v>361</v>
      </c>
      <c r="F211" s="173"/>
      <c r="G211" s="47">
        <v>6</v>
      </c>
      <c r="H211" s="47">
        <v>5</v>
      </c>
      <c r="I211" s="47">
        <v>6</v>
      </c>
      <c r="J211" s="47"/>
      <c r="K211" s="47"/>
      <c r="L211" s="53"/>
      <c r="M211" s="63">
        <f t="shared" si="26"/>
        <v>0</v>
      </c>
      <c r="N211" s="64">
        <f t="shared" si="27"/>
        <v>0</v>
      </c>
      <c r="O211" s="65">
        <f t="shared" si="28"/>
        <v>0</v>
      </c>
    </row>
    <row r="212" spans="1:15" ht="15">
      <c r="A212" s="107"/>
      <c r="B212" s="85">
        <v>73</v>
      </c>
      <c r="C212" s="85" t="s">
        <v>410</v>
      </c>
      <c r="D212" s="89" t="s">
        <v>369</v>
      </c>
      <c r="E212" s="85" t="s">
        <v>361</v>
      </c>
      <c r="F212" s="173"/>
      <c r="G212" s="47">
        <v>4</v>
      </c>
      <c r="H212" s="47">
        <v>3</v>
      </c>
      <c r="I212" s="47">
        <v>3</v>
      </c>
      <c r="J212" s="47"/>
      <c r="K212" s="47"/>
      <c r="L212" s="53"/>
      <c r="M212" s="63">
        <f t="shared" si="26"/>
        <v>0</v>
      </c>
      <c r="N212" s="64">
        <f t="shared" si="27"/>
        <v>0</v>
      </c>
      <c r="O212" s="65">
        <v>2</v>
      </c>
    </row>
    <row r="213" spans="1:15" ht="15">
      <c r="A213" s="107"/>
      <c r="B213" s="85">
        <v>66</v>
      </c>
      <c r="C213" s="85" t="s">
        <v>411</v>
      </c>
      <c r="D213" s="89" t="s">
        <v>226</v>
      </c>
      <c r="E213" s="85" t="s">
        <v>361</v>
      </c>
      <c r="F213" s="173"/>
      <c r="G213" s="47">
        <v>3</v>
      </c>
      <c r="H213" s="47">
        <v>7</v>
      </c>
      <c r="I213" s="47">
        <v>5</v>
      </c>
      <c r="J213" s="47"/>
      <c r="K213" s="47"/>
      <c r="L213" s="53"/>
      <c r="M213" s="63">
        <f t="shared" si="26"/>
        <v>0</v>
      </c>
      <c r="N213" s="64">
        <f t="shared" si="27"/>
        <v>0</v>
      </c>
      <c r="O213" s="65">
        <f t="shared" si="28"/>
        <v>1</v>
      </c>
    </row>
    <row r="214" spans="1:15" ht="15">
      <c r="A214" s="107"/>
      <c r="B214" s="85"/>
      <c r="C214" s="85"/>
      <c r="D214" s="89"/>
      <c r="E214" s="85"/>
      <c r="F214" s="173"/>
      <c r="G214" s="47"/>
      <c r="H214" s="47"/>
      <c r="I214" s="47"/>
      <c r="J214" s="47"/>
      <c r="K214" s="47"/>
      <c r="L214" s="53"/>
      <c r="M214" s="63"/>
      <c r="N214" s="64"/>
      <c r="O214" s="65"/>
    </row>
    <row r="215" spans="1:15" ht="15">
      <c r="A215" s="107"/>
      <c r="B215" s="85">
        <v>243</v>
      </c>
      <c r="C215" s="85" t="s">
        <v>308</v>
      </c>
      <c r="D215" s="89" t="s">
        <v>307</v>
      </c>
      <c r="E215" s="85" t="s">
        <v>354</v>
      </c>
      <c r="F215" s="173"/>
      <c r="G215" s="47">
        <v>9</v>
      </c>
      <c r="H215" s="47">
        <v>9</v>
      </c>
      <c r="I215" s="47">
        <v>7</v>
      </c>
      <c r="J215" s="47"/>
      <c r="K215" s="47"/>
      <c r="L215" s="53"/>
      <c r="M215" s="63">
        <f t="shared" si="26"/>
        <v>0</v>
      </c>
      <c r="N215" s="64">
        <f t="shared" si="27"/>
        <v>0</v>
      </c>
      <c r="O215" s="65">
        <f t="shared" si="28"/>
        <v>0</v>
      </c>
    </row>
    <row r="216" spans="1:15" ht="15">
      <c r="A216" s="107"/>
      <c r="B216" s="85"/>
      <c r="C216" s="85"/>
      <c r="D216" s="89"/>
      <c r="E216" s="85"/>
      <c r="F216" s="173"/>
      <c r="G216" s="47"/>
      <c r="H216" s="47"/>
      <c r="I216" s="47"/>
      <c r="J216" s="47"/>
      <c r="K216" s="47"/>
      <c r="L216" s="53"/>
      <c r="M216" s="63"/>
      <c r="N216" s="64"/>
      <c r="O216" s="65"/>
    </row>
    <row r="217" spans="1:15" ht="15">
      <c r="A217" s="107"/>
      <c r="B217" s="85">
        <v>151</v>
      </c>
      <c r="C217" s="85" t="s">
        <v>389</v>
      </c>
      <c r="D217" s="89" t="s">
        <v>392</v>
      </c>
      <c r="E217" s="85" t="s">
        <v>384</v>
      </c>
      <c r="F217" s="173"/>
      <c r="G217" s="47">
        <v>5</v>
      </c>
      <c r="H217" s="47">
        <v>8</v>
      </c>
      <c r="I217" s="47">
        <v>9</v>
      </c>
      <c r="J217" s="47"/>
      <c r="K217" s="47"/>
      <c r="L217" s="53"/>
      <c r="M217" s="63">
        <f t="shared" si="26"/>
        <v>0</v>
      </c>
      <c r="N217" s="64">
        <f t="shared" si="27"/>
        <v>0</v>
      </c>
      <c r="O217" s="65">
        <f t="shared" si="28"/>
        <v>0</v>
      </c>
    </row>
    <row r="218" spans="1:15" ht="15">
      <c r="A218" s="107"/>
      <c r="B218" s="85">
        <v>152</v>
      </c>
      <c r="C218" s="85" t="s">
        <v>393</v>
      </c>
      <c r="D218" s="89" t="s">
        <v>394</v>
      </c>
      <c r="E218" s="85" t="s">
        <v>384</v>
      </c>
      <c r="F218" s="173"/>
      <c r="G218" s="47">
        <v>7</v>
      </c>
      <c r="H218" s="47">
        <v>6</v>
      </c>
      <c r="I218" s="47">
        <v>8</v>
      </c>
      <c r="J218" s="47"/>
      <c r="K218" s="47"/>
      <c r="L218" s="53"/>
      <c r="M218" s="63">
        <f t="shared" si="26"/>
        <v>0</v>
      </c>
      <c r="N218" s="64">
        <f t="shared" si="27"/>
        <v>0</v>
      </c>
      <c r="O218" s="65">
        <f t="shared" si="28"/>
        <v>0</v>
      </c>
    </row>
    <row r="219" spans="1:15" ht="13.5" thickBot="1">
      <c r="A219" s="123"/>
      <c r="B219" s="111"/>
      <c r="C219" s="109"/>
      <c r="D219" s="109"/>
      <c r="E219" s="109"/>
      <c r="F219" s="174"/>
      <c r="G219" s="111"/>
      <c r="H219" s="111"/>
      <c r="I219" s="111"/>
      <c r="J219" s="111"/>
      <c r="K219" s="111"/>
      <c r="L219" s="133"/>
      <c r="M219" s="112">
        <f t="shared" si="26"/>
        <v>0</v>
      </c>
      <c r="N219" s="113">
        <f t="shared" si="27"/>
        <v>0</v>
      </c>
      <c r="O219" s="114">
        <f t="shared" si="28"/>
        <v>0</v>
      </c>
    </row>
  </sheetData>
  <mergeCells count="21">
    <mergeCell ref="A1:L1"/>
    <mergeCell ref="A29:L29"/>
    <mergeCell ref="A56:L56"/>
    <mergeCell ref="A73:L73"/>
    <mergeCell ref="A57:O57"/>
    <mergeCell ref="M3:O3"/>
    <mergeCell ref="M31:O31"/>
    <mergeCell ref="A2:O2"/>
    <mergeCell ref="A30:O30"/>
    <mergeCell ref="A81:O81"/>
    <mergeCell ref="A93:O93"/>
    <mergeCell ref="A111:O111"/>
    <mergeCell ref="A92:L92"/>
    <mergeCell ref="A110:L110"/>
    <mergeCell ref="A131:O131"/>
    <mergeCell ref="A160:O160"/>
    <mergeCell ref="A184:O184"/>
    <mergeCell ref="A204:O204"/>
    <mergeCell ref="A159:O159"/>
    <mergeCell ref="A183:L183"/>
    <mergeCell ref="A203:L203"/>
  </mergeCells>
  <printOptions/>
  <pageMargins left="0.1968503937007874" right="0.1968503937007874" top="1" bottom="1" header="0" footer="0"/>
  <pageSetup fitToHeight="10" horizontalDpi="600" verticalDpi="600" orientation="landscape" paperSize="9" scale="81" r:id="rId1"/>
  <rowBreaks count="7" manualBreakCount="7">
    <brk id="28" max="255" man="1"/>
    <brk id="72" max="255" man="1"/>
    <brk id="109" max="255" man="1"/>
    <brk id="129" max="255" man="1"/>
    <brk id="158" max="255" man="1"/>
    <brk id="224" max="65535" man="1"/>
    <brk id="25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84"/>
  <sheetViews>
    <sheetView workbookViewId="0" topLeftCell="A1">
      <selection activeCell="C69" sqref="C69"/>
    </sheetView>
  </sheetViews>
  <sheetFormatPr defaultColWidth="9.140625" defaultRowHeight="12.75"/>
  <cols>
    <col min="1" max="2" width="11.421875" style="0" customWidth="1"/>
    <col min="3" max="3" width="17.8515625" style="0" customWidth="1"/>
    <col min="4" max="4" width="18.421875" style="33" customWidth="1"/>
    <col min="5" max="16384" width="11.421875" style="0" customWidth="1"/>
  </cols>
  <sheetData>
    <row r="1" spans="1:4" s="42" customFormat="1" ht="54.75" customHeight="1">
      <c r="A1" s="91" t="s">
        <v>439</v>
      </c>
      <c r="B1" s="92"/>
      <c r="C1" s="92"/>
      <c r="D1" s="98"/>
    </row>
    <row r="2" spans="1:4" s="71" customFormat="1" ht="15.75">
      <c r="A2" s="79" t="s">
        <v>1</v>
      </c>
      <c r="B2" s="80"/>
      <c r="C2" s="80"/>
      <c r="D2" s="99"/>
    </row>
    <row r="3" spans="1:4" s="71" customFormat="1" ht="15.75">
      <c r="A3" s="81" t="s">
        <v>3</v>
      </c>
      <c r="B3" s="82" t="s">
        <v>4</v>
      </c>
      <c r="C3" s="83" t="s">
        <v>5</v>
      </c>
      <c r="D3" s="82" t="s">
        <v>311</v>
      </c>
    </row>
    <row r="4" spans="1:4" ht="15">
      <c r="A4" s="85">
        <v>98</v>
      </c>
      <c r="B4" s="85" t="s">
        <v>47</v>
      </c>
      <c r="C4" s="89" t="s">
        <v>48</v>
      </c>
      <c r="D4" s="85" t="s">
        <v>436</v>
      </c>
    </row>
    <row r="5" spans="1:4" ht="15">
      <c r="A5" s="85">
        <v>92</v>
      </c>
      <c r="B5" s="85" t="s">
        <v>312</v>
      </c>
      <c r="C5" s="89" t="s">
        <v>46</v>
      </c>
      <c r="D5" s="85" t="s">
        <v>436</v>
      </c>
    </row>
    <row r="6" spans="1:4" ht="15">
      <c r="A6" s="85">
        <v>107</v>
      </c>
      <c r="B6" s="85" t="s">
        <v>313</v>
      </c>
      <c r="C6" s="89" t="s">
        <v>314</v>
      </c>
      <c r="D6" s="85" t="s">
        <v>436</v>
      </c>
    </row>
    <row r="7" spans="1:4" ht="15">
      <c r="A7" s="85">
        <v>79</v>
      </c>
      <c r="B7" s="85" t="s">
        <v>315</v>
      </c>
      <c r="C7" s="89" t="s">
        <v>316</v>
      </c>
      <c r="D7" s="85" t="s">
        <v>436</v>
      </c>
    </row>
    <row r="8" spans="1:4" ht="15">
      <c r="A8" s="85">
        <v>86</v>
      </c>
      <c r="B8" s="85" t="s">
        <v>317</v>
      </c>
      <c r="C8" s="89" t="s">
        <v>69</v>
      </c>
      <c r="D8" s="85" t="s">
        <v>436</v>
      </c>
    </row>
    <row r="9" spans="1:6" ht="15">
      <c r="A9" s="85">
        <v>91</v>
      </c>
      <c r="B9" s="85" t="s">
        <v>41</v>
      </c>
      <c r="C9" s="89" t="s">
        <v>42</v>
      </c>
      <c r="D9" s="85" t="s">
        <v>436</v>
      </c>
      <c r="F9" s="18"/>
    </row>
    <row r="10" spans="1:6" ht="15">
      <c r="A10" s="85">
        <v>57</v>
      </c>
      <c r="B10" s="85" t="s">
        <v>360</v>
      </c>
      <c r="C10" s="89" t="s">
        <v>28</v>
      </c>
      <c r="D10" s="85" t="s">
        <v>361</v>
      </c>
      <c r="F10" s="18"/>
    </row>
    <row r="11" spans="1:6" ht="15">
      <c r="A11" s="85">
        <v>55</v>
      </c>
      <c r="B11" s="85" t="s">
        <v>30</v>
      </c>
      <c r="C11" s="89" t="s">
        <v>31</v>
      </c>
      <c r="D11" s="85" t="s">
        <v>361</v>
      </c>
      <c r="F11" s="18"/>
    </row>
    <row r="12" spans="1:6" ht="15">
      <c r="A12" s="85">
        <v>58</v>
      </c>
      <c r="B12" s="85" t="s">
        <v>34</v>
      </c>
      <c r="C12" s="89" t="s">
        <v>35</v>
      </c>
      <c r="D12" s="85" t="s">
        <v>361</v>
      </c>
      <c r="F12" s="18"/>
    </row>
    <row r="13" spans="1:6" ht="15">
      <c r="A13" s="85">
        <v>61</v>
      </c>
      <c r="B13" s="85" t="s">
        <v>58</v>
      </c>
      <c r="C13" s="89" t="s">
        <v>59</v>
      </c>
      <c r="D13" s="85" t="s">
        <v>361</v>
      </c>
      <c r="F13" s="18"/>
    </row>
    <row r="14" spans="1:6" ht="15">
      <c r="A14" s="85">
        <v>62</v>
      </c>
      <c r="B14" s="85" t="s">
        <v>362</v>
      </c>
      <c r="C14" s="89" t="s">
        <v>63</v>
      </c>
      <c r="D14" s="85" t="s">
        <v>361</v>
      </c>
      <c r="F14" s="18"/>
    </row>
    <row r="15" spans="1:6" ht="15">
      <c r="A15" s="85">
        <v>59</v>
      </c>
      <c r="B15" s="85" t="s">
        <v>36</v>
      </c>
      <c r="C15" s="89" t="s">
        <v>363</v>
      </c>
      <c r="D15" s="85" t="s">
        <v>361</v>
      </c>
      <c r="F15" s="18"/>
    </row>
    <row r="16" spans="1:4" ht="15">
      <c r="A16" s="85">
        <v>28</v>
      </c>
      <c r="B16" s="85" t="s">
        <v>24</v>
      </c>
      <c r="C16" s="89" t="s">
        <v>25</v>
      </c>
      <c r="D16" s="85" t="s">
        <v>17</v>
      </c>
    </row>
    <row r="17" spans="1:4" ht="15">
      <c r="A17" s="85">
        <v>33</v>
      </c>
      <c r="B17" s="85" t="s">
        <v>106</v>
      </c>
      <c r="C17" s="89" t="s">
        <v>343</v>
      </c>
      <c r="D17" s="85" t="s">
        <v>17</v>
      </c>
    </row>
    <row r="18" spans="1:4" ht="15">
      <c r="A18" s="85">
        <v>34</v>
      </c>
      <c r="B18" s="85" t="s">
        <v>56</v>
      </c>
      <c r="C18" s="89" t="s">
        <v>344</v>
      </c>
      <c r="D18" s="85" t="s">
        <v>17</v>
      </c>
    </row>
    <row r="19" spans="1:4" ht="15">
      <c r="A19" s="85">
        <v>29</v>
      </c>
      <c r="B19" s="85" t="s">
        <v>345</v>
      </c>
      <c r="C19" s="89" t="s">
        <v>21</v>
      </c>
      <c r="D19" s="85" t="s">
        <v>17</v>
      </c>
    </row>
    <row r="20" spans="1:4" ht="15">
      <c r="A20" s="85">
        <v>38</v>
      </c>
      <c r="B20" s="85" t="s">
        <v>18</v>
      </c>
      <c r="C20" s="89" t="s">
        <v>19</v>
      </c>
      <c r="D20" s="85" t="s">
        <v>17</v>
      </c>
    </row>
    <row r="21" spans="1:4" ht="15">
      <c r="A21" s="85">
        <v>1</v>
      </c>
      <c r="B21" s="85" t="s">
        <v>81</v>
      </c>
      <c r="C21" s="89" t="s">
        <v>82</v>
      </c>
      <c r="D21" s="85" t="s">
        <v>398</v>
      </c>
    </row>
    <row r="22" spans="1:4" ht="15">
      <c r="A22" s="85">
        <v>127</v>
      </c>
      <c r="B22" s="85" t="s">
        <v>70</v>
      </c>
      <c r="C22" s="89" t="s">
        <v>438</v>
      </c>
      <c r="D22" s="85" t="s">
        <v>396</v>
      </c>
    </row>
    <row r="23" spans="1:4" ht="15">
      <c r="A23" s="89"/>
      <c r="B23" s="104"/>
      <c r="C23" s="104"/>
      <c r="D23" s="84"/>
    </row>
    <row r="24" spans="1:4" s="42" customFormat="1" ht="70.5" customHeight="1">
      <c r="A24" s="91" t="s">
        <v>439</v>
      </c>
      <c r="B24" s="92"/>
      <c r="C24" s="92"/>
      <c r="D24" s="98"/>
    </row>
    <row r="25" spans="1:4" s="71" customFormat="1" ht="15.75">
      <c r="A25" s="79" t="s">
        <v>49</v>
      </c>
      <c r="B25" s="80"/>
      <c r="C25" s="80"/>
      <c r="D25" s="99"/>
    </row>
    <row r="26" spans="1:4" s="71" customFormat="1" ht="15.75">
      <c r="A26" s="82" t="s">
        <v>3</v>
      </c>
      <c r="B26" s="82" t="s">
        <v>4</v>
      </c>
      <c r="C26" s="83" t="s">
        <v>5</v>
      </c>
      <c r="D26" s="82" t="s">
        <v>311</v>
      </c>
    </row>
    <row r="27" spans="1:4" ht="15">
      <c r="A27" s="85">
        <v>99</v>
      </c>
      <c r="B27" s="85" t="s">
        <v>74</v>
      </c>
      <c r="C27" s="89" t="s">
        <v>75</v>
      </c>
      <c r="D27" s="85" t="s">
        <v>436</v>
      </c>
    </row>
    <row r="28" spans="1:4" ht="15">
      <c r="A28" s="85">
        <v>80</v>
      </c>
      <c r="B28" s="85" t="s">
        <v>319</v>
      </c>
      <c r="C28" s="89" t="s">
        <v>40</v>
      </c>
      <c r="D28" s="85" t="s">
        <v>436</v>
      </c>
    </row>
    <row r="29" spans="1:4" ht="15">
      <c r="A29" s="85">
        <v>76</v>
      </c>
      <c r="B29" s="85" t="s">
        <v>65</v>
      </c>
      <c r="C29" s="89" t="s">
        <v>66</v>
      </c>
      <c r="D29" s="85" t="s">
        <v>436</v>
      </c>
    </row>
    <row r="30" spans="1:4" ht="15">
      <c r="A30" s="85">
        <v>79</v>
      </c>
      <c r="B30" s="85" t="s">
        <v>320</v>
      </c>
      <c r="C30" s="89" t="s">
        <v>321</v>
      </c>
      <c r="D30" s="85" t="s">
        <v>436</v>
      </c>
    </row>
    <row r="31" spans="1:4" ht="15">
      <c r="A31" s="85">
        <v>97</v>
      </c>
      <c r="B31" s="85" t="s">
        <v>50</v>
      </c>
      <c r="C31" s="89" t="s">
        <v>73</v>
      </c>
      <c r="D31" s="85" t="s">
        <v>436</v>
      </c>
    </row>
    <row r="32" spans="1:4" ht="15">
      <c r="A32" s="85">
        <v>90</v>
      </c>
      <c r="B32" s="85" t="s">
        <v>70</v>
      </c>
      <c r="C32" s="89" t="s">
        <v>102</v>
      </c>
      <c r="D32" s="85" t="s">
        <v>436</v>
      </c>
    </row>
    <row r="33" spans="1:4" ht="15">
      <c r="A33" s="85">
        <v>51</v>
      </c>
      <c r="B33" s="85" t="s">
        <v>95</v>
      </c>
      <c r="C33" s="89" t="s">
        <v>31</v>
      </c>
      <c r="D33" s="85" t="s">
        <v>361</v>
      </c>
    </row>
    <row r="34" spans="1:4" ht="15">
      <c r="A34" s="85">
        <v>52</v>
      </c>
      <c r="B34" s="85" t="s">
        <v>364</v>
      </c>
      <c r="C34" s="89" t="s">
        <v>97</v>
      </c>
      <c r="D34" s="85" t="s">
        <v>361</v>
      </c>
    </row>
    <row r="35" spans="1:4" ht="15">
      <c r="A35" s="85">
        <v>25</v>
      </c>
      <c r="B35" s="85" t="s">
        <v>36</v>
      </c>
      <c r="C35" s="89" t="s">
        <v>90</v>
      </c>
      <c r="D35" s="85" t="s">
        <v>17</v>
      </c>
    </row>
    <row r="36" spans="1:4" ht="15">
      <c r="A36" s="85">
        <v>26</v>
      </c>
      <c r="B36" s="85" t="s">
        <v>91</v>
      </c>
      <c r="C36" s="89" t="s">
        <v>48</v>
      </c>
      <c r="D36" s="85" t="s">
        <v>17</v>
      </c>
    </row>
    <row r="37" spans="1:4" s="72" customFormat="1" ht="15">
      <c r="A37" s="85">
        <v>226</v>
      </c>
      <c r="B37" s="85" t="s">
        <v>108</v>
      </c>
      <c r="C37" s="89" t="s">
        <v>109</v>
      </c>
      <c r="D37" s="85" t="s">
        <v>354</v>
      </c>
    </row>
    <row r="38" spans="1:4" ht="15">
      <c r="A38" s="85">
        <v>205</v>
      </c>
      <c r="B38" s="85" t="s">
        <v>76</v>
      </c>
      <c r="C38" s="89" t="s">
        <v>77</v>
      </c>
      <c r="D38" s="85" t="s">
        <v>376</v>
      </c>
    </row>
    <row r="39" spans="1:4" ht="15">
      <c r="A39" s="85">
        <v>206</v>
      </c>
      <c r="B39" s="85" t="s">
        <v>70</v>
      </c>
      <c r="C39" s="89" t="s">
        <v>380</v>
      </c>
      <c r="D39" s="85" t="s">
        <v>376</v>
      </c>
    </row>
    <row r="40" spans="1:4" ht="15">
      <c r="A40" s="85">
        <v>151</v>
      </c>
      <c r="B40" s="85" t="s">
        <v>382</v>
      </c>
      <c r="C40" s="89" t="s">
        <v>383</v>
      </c>
      <c r="D40" s="85" t="s">
        <v>384</v>
      </c>
    </row>
    <row r="41" spans="1:4" ht="15">
      <c r="A41" s="85">
        <v>126</v>
      </c>
      <c r="B41" s="85" t="s">
        <v>103</v>
      </c>
      <c r="C41" s="89" t="s">
        <v>395</v>
      </c>
      <c r="D41" s="85" t="s">
        <v>396</v>
      </c>
    </row>
    <row r="42" spans="1:4" ht="12.75">
      <c r="A42" s="69"/>
      <c r="B42" s="69"/>
      <c r="C42" s="94"/>
      <c r="D42" s="69"/>
    </row>
    <row r="43" spans="1:4" ht="12.75">
      <c r="A43" s="69"/>
      <c r="B43" s="69"/>
      <c r="C43" s="94"/>
      <c r="D43" s="69"/>
    </row>
    <row r="44" spans="1:3" ht="12.75">
      <c r="A44" s="33"/>
      <c r="B44" s="33"/>
      <c r="C44" s="95"/>
    </row>
    <row r="45" spans="1:4" s="42" customFormat="1" ht="54.75" customHeight="1">
      <c r="A45" s="91" t="s">
        <v>439</v>
      </c>
      <c r="B45" s="92"/>
      <c r="C45" s="92"/>
      <c r="D45" s="98"/>
    </row>
    <row r="46" spans="1:4" s="71" customFormat="1" ht="15.75">
      <c r="A46" s="79" t="s">
        <v>86</v>
      </c>
      <c r="B46" s="80"/>
      <c r="C46" s="80"/>
      <c r="D46" s="99"/>
    </row>
    <row r="47" spans="1:4" s="71" customFormat="1" ht="15.75">
      <c r="A47" s="82" t="s">
        <v>3</v>
      </c>
      <c r="B47" s="82" t="s">
        <v>4</v>
      </c>
      <c r="C47" s="83" t="s">
        <v>5</v>
      </c>
      <c r="D47" s="82" t="s">
        <v>311</v>
      </c>
    </row>
    <row r="48" spans="1:4" ht="15">
      <c r="A48" s="85">
        <v>81</v>
      </c>
      <c r="B48" s="85" t="s">
        <v>120</v>
      </c>
      <c r="C48" s="89" t="s">
        <v>121</v>
      </c>
      <c r="D48" s="85" t="s">
        <v>436</v>
      </c>
    </row>
    <row r="49" spans="1:4" ht="15">
      <c r="A49" s="85">
        <v>85</v>
      </c>
      <c r="B49" s="85" t="s">
        <v>122</v>
      </c>
      <c r="C49" s="89" t="s">
        <v>123</v>
      </c>
      <c r="D49" s="85" t="s">
        <v>436</v>
      </c>
    </row>
    <row r="50" spans="1:4" ht="15">
      <c r="A50" s="85">
        <v>96</v>
      </c>
      <c r="B50" s="85" t="s">
        <v>118</v>
      </c>
      <c r="C50" s="89" t="s">
        <v>322</v>
      </c>
      <c r="D50" s="85" t="s">
        <v>436</v>
      </c>
    </row>
    <row r="51" spans="1:4" ht="15">
      <c r="A51" s="85">
        <v>92</v>
      </c>
      <c r="B51" s="85" t="s">
        <v>323</v>
      </c>
      <c r="C51" s="89" t="s">
        <v>324</v>
      </c>
      <c r="D51" s="85" t="s">
        <v>318</v>
      </c>
    </row>
    <row r="52" spans="1:4" ht="15">
      <c r="A52" s="85">
        <v>71</v>
      </c>
      <c r="B52" s="85" t="s">
        <v>365</v>
      </c>
      <c r="C52" s="89" t="s">
        <v>117</v>
      </c>
      <c r="D52" s="85" t="s">
        <v>361</v>
      </c>
    </row>
    <row r="53" spans="1:4" s="72" customFormat="1" ht="15">
      <c r="A53" s="85">
        <v>29</v>
      </c>
      <c r="B53" s="85" t="s">
        <v>27</v>
      </c>
      <c r="C53" s="89" t="s">
        <v>115</v>
      </c>
      <c r="D53" s="85" t="s">
        <v>17</v>
      </c>
    </row>
    <row r="54" spans="1:4" ht="15">
      <c r="A54" s="85">
        <v>243</v>
      </c>
      <c r="B54" s="85" t="s">
        <v>358</v>
      </c>
      <c r="C54" s="89" t="s">
        <v>359</v>
      </c>
      <c r="D54" s="85" t="s">
        <v>354</v>
      </c>
    </row>
    <row r="55" spans="1:4" ht="15">
      <c r="A55" s="85">
        <v>151</v>
      </c>
      <c r="B55" s="85" t="s">
        <v>385</v>
      </c>
      <c r="C55" s="89" t="s">
        <v>383</v>
      </c>
      <c r="D55" s="85" t="s">
        <v>384</v>
      </c>
    </row>
    <row r="56" spans="1:4" ht="15">
      <c r="A56" s="85"/>
      <c r="B56" s="84"/>
      <c r="C56" s="93"/>
      <c r="D56" s="84"/>
    </row>
    <row r="57" spans="1:4" ht="12.75" customHeight="1">
      <c r="A57" s="86"/>
      <c r="B57" s="87"/>
      <c r="C57" s="96"/>
      <c r="D57" s="87"/>
    </row>
    <row r="58" spans="1:4" ht="15">
      <c r="A58" s="85"/>
      <c r="B58" s="84"/>
      <c r="C58" s="93"/>
      <c r="D58" s="84"/>
    </row>
    <row r="59" spans="1:4" s="42" customFormat="1" ht="54.75" customHeight="1">
      <c r="A59" s="91" t="s">
        <v>439</v>
      </c>
      <c r="B59" s="92"/>
      <c r="C59" s="92"/>
      <c r="D59" s="98"/>
    </row>
    <row r="60" spans="1:4" s="71" customFormat="1" ht="15.75">
      <c r="A60" s="79" t="s">
        <v>113</v>
      </c>
      <c r="B60" s="80"/>
      <c r="C60" s="80"/>
      <c r="D60" s="99"/>
    </row>
    <row r="61" spans="1:4" s="71" customFormat="1" ht="15.75">
      <c r="A61" s="82" t="s">
        <v>3</v>
      </c>
      <c r="B61" s="82" t="s">
        <v>4</v>
      </c>
      <c r="C61" s="83" t="s">
        <v>5</v>
      </c>
      <c r="D61" s="82" t="s">
        <v>311</v>
      </c>
    </row>
    <row r="62" spans="1:4" ht="15">
      <c r="A62" s="85">
        <v>83</v>
      </c>
      <c r="B62" s="85" t="s">
        <v>325</v>
      </c>
      <c r="C62" s="89" t="s">
        <v>326</v>
      </c>
      <c r="D62" s="85" t="s">
        <v>436</v>
      </c>
    </row>
    <row r="63" spans="1:4" ht="15">
      <c r="A63" s="85">
        <v>71</v>
      </c>
      <c r="B63" s="85" t="s">
        <v>366</v>
      </c>
      <c r="C63" s="89" t="s">
        <v>367</v>
      </c>
      <c r="D63" s="85" t="s">
        <v>361</v>
      </c>
    </row>
    <row r="64" spans="1:4" ht="15">
      <c r="A64" s="85">
        <v>52</v>
      </c>
      <c r="B64" s="85" t="s">
        <v>27</v>
      </c>
      <c r="C64" s="89" t="s">
        <v>368</v>
      </c>
      <c r="D64" s="85" t="s">
        <v>361</v>
      </c>
    </row>
    <row r="65" spans="1:4" ht="15">
      <c r="A65" s="85">
        <v>51</v>
      </c>
      <c r="B65" s="85" t="s">
        <v>131</v>
      </c>
      <c r="C65" s="89" t="s">
        <v>119</v>
      </c>
      <c r="D65" s="85" t="s">
        <v>361</v>
      </c>
    </row>
    <row r="66" spans="1:4" ht="15">
      <c r="A66" s="85">
        <v>41</v>
      </c>
      <c r="B66" s="85" t="s">
        <v>129</v>
      </c>
      <c r="C66" s="89" t="s">
        <v>48</v>
      </c>
      <c r="D66" s="85" t="s">
        <v>17</v>
      </c>
    </row>
    <row r="67" spans="1:4" ht="15">
      <c r="A67" s="85">
        <v>127</v>
      </c>
      <c r="B67" s="85" t="s">
        <v>34</v>
      </c>
      <c r="C67" s="89" t="s">
        <v>441</v>
      </c>
      <c r="D67" s="85" t="s">
        <v>396</v>
      </c>
    </row>
    <row r="68" spans="1:4" ht="15">
      <c r="A68" s="85"/>
      <c r="B68" s="84"/>
      <c r="C68" s="93"/>
      <c r="D68" s="84"/>
    </row>
    <row r="69" spans="1:4" ht="15">
      <c r="A69" s="85"/>
      <c r="B69" s="84"/>
      <c r="C69" s="93"/>
      <c r="D69" s="84"/>
    </row>
    <row r="70" spans="1:4" ht="15" customHeight="1">
      <c r="A70" s="86"/>
      <c r="B70" s="87"/>
      <c r="C70" s="96"/>
      <c r="D70" s="88"/>
    </row>
    <row r="71" spans="1:4" s="42" customFormat="1" ht="54.75" customHeight="1">
      <c r="A71" s="91" t="s">
        <v>439</v>
      </c>
      <c r="B71" s="92"/>
      <c r="C71" s="92"/>
      <c r="D71" s="98"/>
    </row>
    <row r="72" spans="1:4" s="71" customFormat="1" ht="15.75">
      <c r="A72" s="79" t="s">
        <v>128</v>
      </c>
      <c r="B72" s="80"/>
      <c r="C72" s="80"/>
      <c r="D72" s="99"/>
    </row>
    <row r="73" spans="1:4" s="73" customFormat="1" ht="15.75">
      <c r="A73" s="82" t="s">
        <v>3</v>
      </c>
      <c r="B73" s="82" t="s">
        <v>4</v>
      </c>
      <c r="C73" s="83" t="s">
        <v>5</v>
      </c>
      <c r="D73" s="82" t="s">
        <v>311</v>
      </c>
    </row>
    <row r="74" spans="1:4" ht="15">
      <c r="A74" s="85">
        <v>81</v>
      </c>
      <c r="B74" s="85" t="s">
        <v>22</v>
      </c>
      <c r="C74" s="89" t="s">
        <v>327</v>
      </c>
      <c r="D74" s="85" t="s">
        <v>436</v>
      </c>
    </row>
    <row r="75" spans="1:4" ht="15">
      <c r="A75" s="85">
        <v>71</v>
      </c>
      <c r="B75" s="85" t="s">
        <v>50</v>
      </c>
      <c r="C75" s="89" t="s">
        <v>369</v>
      </c>
      <c r="D75" s="85" t="s">
        <v>361</v>
      </c>
    </row>
    <row r="76" spans="1:4" ht="15">
      <c r="A76" s="85">
        <v>61</v>
      </c>
      <c r="B76" s="85" t="s">
        <v>15</v>
      </c>
      <c r="C76" s="89" t="s">
        <v>370</v>
      </c>
      <c r="D76" s="85" t="s">
        <v>361</v>
      </c>
    </row>
    <row r="77" spans="1:4" ht="15">
      <c r="A77" s="85">
        <v>32</v>
      </c>
      <c r="B77" s="85" t="s">
        <v>91</v>
      </c>
      <c r="C77" s="89" t="s">
        <v>346</v>
      </c>
      <c r="D77" s="85" t="s">
        <v>17</v>
      </c>
    </row>
    <row r="78" spans="1:4" ht="15">
      <c r="A78" s="85">
        <v>36</v>
      </c>
      <c r="B78" s="85" t="s">
        <v>91</v>
      </c>
      <c r="C78" s="89" t="s">
        <v>347</v>
      </c>
      <c r="D78" s="85" t="s">
        <v>17</v>
      </c>
    </row>
    <row r="79" spans="1:4" ht="15">
      <c r="A79" s="85">
        <v>243</v>
      </c>
      <c r="B79" s="85" t="s">
        <v>304</v>
      </c>
      <c r="C79" s="89" t="s">
        <v>305</v>
      </c>
      <c r="D79" s="85" t="s">
        <v>354</v>
      </c>
    </row>
    <row r="80" spans="1:4" ht="15">
      <c r="A80" s="85">
        <v>228</v>
      </c>
      <c r="B80" s="85" t="s">
        <v>355</v>
      </c>
      <c r="C80" s="89" t="s">
        <v>61</v>
      </c>
      <c r="D80" s="85" t="s">
        <v>354</v>
      </c>
    </row>
    <row r="81" spans="1:4" ht="15">
      <c r="A81" s="85">
        <v>226</v>
      </c>
      <c r="B81" s="85" t="s">
        <v>36</v>
      </c>
      <c r="C81" s="89" t="s">
        <v>132</v>
      </c>
      <c r="D81" s="85" t="s">
        <v>354</v>
      </c>
    </row>
    <row r="82" spans="1:4" ht="15">
      <c r="A82" s="85"/>
      <c r="B82" s="84"/>
      <c r="C82" s="93"/>
      <c r="D82" s="84"/>
    </row>
    <row r="83" spans="1:4" ht="15">
      <c r="A83" s="85"/>
      <c r="B83" s="84"/>
      <c r="C83" s="93"/>
      <c r="D83" s="84"/>
    </row>
    <row r="84" spans="1:4" s="42" customFormat="1" ht="54.75" customHeight="1">
      <c r="A84" s="91" t="s">
        <v>439</v>
      </c>
      <c r="B84" s="92"/>
      <c r="C84" s="92"/>
      <c r="D84" s="98"/>
    </row>
    <row r="85" spans="1:4" s="71" customFormat="1" ht="15.75">
      <c r="A85" s="79" t="s">
        <v>136</v>
      </c>
      <c r="B85" s="80"/>
      <c r="C85" s="80"/>
      <c r="D85" s="99"/>
    </row>
    <row r="86" spans="1:4" s="73" customFormat="1" ht="15.75">
      <c r="A86" s="82" t="s">
        <v>3</v>
      </c>
      <c r="B86" s="82" t="s">
        <v>4</v>
      </c>
      <c r="C86" s="83" t="s">
        <v>5</v>
      </c>
      <c r="D86" s="82" t="s">
        <v>311</v>
      </c>
    </row>
    <row r="87" spans="1:4" s="72" customFormat="1" ht="15">
      <c r="A87" s="85">
        <v>94</v>
      </c>
      <c r="B87" s="85" t="s">
        <v>328</v>
      </c>
      <c r="C87" s="89" t="s">
        <v>329</v>
      </c>
      <c r="D87" s="85" t="s">
        <v>436</v>
      </c>
    </row>
    <row r="88" spans="1:4" s="72" customFormat="1" ht="15">
      <c r="A88" s="85">
        <v>85</v>
      </c>
      <c r="B88" s="85" t="s">
        <v>330</v>
      </c>
      <c r="C88" s="89" t="s">
        <v>331</v>
      </c>
      <c r="D88" s="85" t="s">
        <v>436</v>
      </c>
    </row>
    <row r="89" spans="1:4" s="72" customFormat="1" ht="13.5" customHeight="1">
      <c r="A89" s="85">
        <v>98</v>
      </c>
      <c r="B89" s="85" t="s">
        <v>154</v>
      </c>
      <c r="C89" s="89" t="s">
        <v>44</v>
      </c>
      <c r="D89" s="85" t="s">
        <v>436</v>
      </c>
    </row>
    <row r="90" spans="1:4" s="72" customFormat="1" ht="13.5" customHeight="1">
      <c r="A90" s="85">
        <v>93</v>
      </c>
      <c r="B90" s="85" t="s">
        <v>155</v>
      </c>
      <c r="C90" s="89" t="s">
        <v>156</v>
      </c>
      <c r="D90" s="85" t="s">
        <v>436</v>
      </c>
    </row>
    <row r="91" spans="1:4" s="72" customFormat="1" ht="14.25" customHeight="1">
      <c r="A91" s="85">
        <v>51</v>
      </c>
      <c r="B91" s="85" t="s">
        <v>147</v>
      </c>
      <c r="C91" s="89" t="s">
        <v>148</v>
      </c>
      <c r="D91" s="85" t="s">
        <v>361</v>
      </c>
    </row>
    <row r="92" spans="1:4" s="72" customFormat="1" ht="15">
      <c r="A92" s="85">
        <v>61</v>
      </c>
      <c r="B92" s="85" t="s">
        <v>371</v>
      </c>
      <c r="C92" s="89" t="s">
        <v>61</v>
      </c>
      <c r="D92" s="85" t="s">
        <v>361</v>
      </c>
    </row>
    <row r="93" spans="1:4" s="72" customFormat="1" ht="32.25" customHeight="1" hidden="1">
      <c r="A93" s="85">
        <v>63</v>
      </c>
      <c r="B93" s="85" t="s">
        <v>372</v>
      </c>
      <c r="C93" s="89" t="s">
        <v>61</v>
      </c>
      <c r="D93" s="85" t="s">
        <v>361</v>
      </c>
    </row>
    <row r="94" spans="1:4" s="72" customFormat="1" ht="15">
      <c r="A94" s="85">
        <v>63</v>
      </c>
      <c r="B94" s="85" t="s">
        <v>372</v>
      </c>
      <c r="C94" s="89" t="s">
        <v>61</v>
      </c>
      <c r="D94" s="85" t="s">
        <v>361</v>
      </c>
    </row>
    <row r="95" spans="1:4" s="72" customFormat="1" ht="15">
      <c r="A95" s="85">
        <v>54</v>
      </c>
      <c r="B95" s="85" t="s">
        <v>168</v>
      </c>
      <c r="C95" s="89" t="s">
        <v>174</v>
      </c>
      <c r="D95" s="85" t="s">
        <v>361</v>
      </c>
    </row>
    <row r="96" spans="1:4" s="72" customFormat="1" ht="15">
      <c r="A96" s="85">
        <v>52</v>
      </c>
      <c r="B96" s="85" t="s">
        <v>229</v>
      </c>
      <c r="C96" s="89" t="s">
        <v>373</v>
      </c>
      <c r="D96" s="85" t="s">
        <v>361</v>
      </c>
    </row>
    <row r="97" spans="1:4" s="72" customFormat="1" ht="15">
      <c r="A97" s="85">
        <v>53</v>
      </c>
      <c r="B97" s="85" t="s">
        <v>374</v>
      </c>
      <c r="C97" s="89" t="s">
        <v>375</v>
      </c>
      <c r="D97" s="85" t="s">
        <v>361</v>
      </c>
    </row>
    <row r="98" spans="1:4" ht="15">
      <c r="A98" s="85">
        <v>40</v>
      </c>
      <c r="B98" s="85" t="s">
        <v>143</v>
      </c>
      <c r="C98" s="89" t="s">
        <v>144</v>
      </c>
      <c r="D98" s="85" t="s">
        <v>17</v>
      </c>
    </row>
    <row r="99" spans="1:4" ht="15">
      <c r="A99" s="85">
        <v>42</v>
      </c>
      <c r="B99" s="85" t="s">
        <v>348</v>
      </c>
      <c r="C99" s="89" t="s">
        <v>146</v>
      </c>
      <c r="D99" s="85" t="s">
        <v>17</v>
      </c>
    </row>
    <row r="100" spans="1:4" ht="15">
      <c r="A100" s="85">
        <v>34</v>
      </c>
      <c r="B100" s="85" t="s">
        <v>165</v>
      </c>
      <c r="C100" s="89" t="s">
        <v>21</v>
      </c>
      <c r="D100" s="85" t="s">
        <v>17</v>
      </c>
    </row>
    <row r="101" spans="1:4" ht="15">
      <c r="A101" s="85"/>
      <c r="B101" s="84"/>
      <c r="C101" s="93"/>
      <c r="D101" s="84"/>
    </row>
    <row r="102" spans="1:4" ht="15">
      <c r="A102" s="85"/>
      <c r="B102" s="84"/>
      <c r="C102" s="93"/>
      <c r="D102" s="84"/>
    </row>
    <row r="103" spans="1:4" ht="15">
      <c r="A103" s="85"/>
      <c r="B103" s="84"/>
      <c r="C103" s="93"/>
      <c r="D103" s="84"/>
    </row>
    <row r="104" spans="1:4" s="42" customFormat="1" ht="54.75" customHeight="1">
      <c r="A104" s="91" t="s">
        <v>439</v>
      </c>
      <c r="B104" s="92"/>
      <c r="C104" s="92"/>
      <c r="D104" s="98"/>
    </row>
    <row r="105" spans="1:4" s="71" customFormat="1" ht="15.75">
      <c r="A105" s="79" t="s">
        <v>161</v>
      </c>
      <c r="B105" s="80"/>
      <c r="C105" s="80"/>
      <c r="D105" s="99"/>
    </row>
    <row r="106" spans="1:4" s="73" customFormat="1" ht="15.75">
      <c r="A106" s="82" t="s">
        <v>3</v>
      </c>
      <c r="B106" s="82" t="s">
        <v>4</v>
      </c>
      <c r="C106" s="83" t="s">
        <v>5</v>
      </c>
      <c r="D106" s="82" t="s">
        <v>311</v>
      </c>
    </row>
    <row r="107" spans="1:4" s="72" customFormat="1" ht="15">
      <c r="A107" s="85">
        <v>87</v>
      </c>
      <c r="B107" s="85" t="s">
        <v>437</v>
      </c>
      <c r="C107" s="89" t="s">
        <v>390</v>
      </c>
      <c r="D107" s="85" t="s">
        <v>436</v>
      </c>
    </row>
    <row r="108" spans="1:4" s="72" customFormat="1" ht="15">
      <c r="A108" s="85">
        <v>80</v>
      </c>
      <c r="B108" s="85" t="s">
        <v>178</v>
      </c>
      <c r="C108" s="89" t="s">
        <v>179</v>
      </c>
      <c r="D108" s="85" t="s">
        <v>436</v>
      </c>
    </row>
    <row r="109" spans="1:4" s="72" customFormat="1" ht="15">
      <c r="A109" s="85">
        <v>78</v>
      </c>
      <c r="B109" s="85" t="s">
        <v>397</v>
      </c>
      <c r="C109" s="89" t="s">
        <v>179</v>
      </c>
      <c r="D109" s="85" t="s">
        <v>436</v>
      </c>
    </row>
    <row r="110" spans="1:4" s="72" customFormat="1" ht="15">
      <c r="A110" s="85">
        <v>79</v>
      </c>
      <c r="B110" s="85" t="s">
        <v>208</v>
      </c>
      <c r="C110" s="89" t="s">
        <v>163</v>
      </c>
      <c r="D110" s="85" t="s">
        <v>436</v>
      </c>
    </row>
    <row r="111" spans="1:4" s="72" customFormat="1" ht="15">
      <c r="A111" s="85">
        <v>90</v>
      </c>
      <c r="B111" s="85" t="s">
        <v>198</v>
      </c>
      <c r="C111" s="89" t="s">
        <v>214</v>
      </c>
      <c r="D111" s="85" t="s">
        <v>436</v>
      </c>
    </row>
    <row r="112" spans="1:4" s="72" customFormat="1" ht="15">
      <c r="A112" s="85">
        <v>99</v>
      </c>
      <c r="B112" s="85" t="s">
        <v>186</v>
      </c>
      <c r="C112" s="89" t="s">
        <v>187</v>
      </c>
      <c r="D112" s="85" t="s">
        <v>436</v>
      </c>
    </row>
    <row r="113" spans="1:4" s="72" customFormat="1" ht="15">
      <c r="A113" s="85">
        <v>65</v>
      </c>
      <c r="B113" s="85" t="s">
        <v>401</v>
      </c>
      <c r="C113" s="89" t="s">
        <v>174</v>
      </c>
      <c r="D113" s="85" t="s">
        <v>361</v>
      </c>
    </row>
    <row r="114" spans="1:4" s="72" customFormat="1" ht="15">
      <c r="A114" s="85">
        <v>72</v>
      </c>
      <c r="B114" s="85" t="s">
        <v>175</v>
      </c>
      <c r="C114" s="89" t="s">
        <v>176</v>
      </c>
      <c r="D114" s="85" t="s">
        <v>361</v>
      </c>
    </row>
    <row r="115" spans="1:4" s="72" customFormat="1" ht="15">
      <c r="A115" s="85">
        <v>63</v>
      </c>
      <c r="B115" s="85" t="s">
        <v>139</v>
      </c>
      <c r="C115" s="89" t="s">
        <v>402</v>
      </c>
      <c r="D115" s="85" t="s">
        <v>361</v>
      </c>
    </row>
    <row r="116" spans="1:4" s="72" customFormat="1" ht="15">
      <c r="A116" s="85">
        <v>62</v>
      </c>
      <c r="B116" s="85" t="s">
        <v>152</v>
      </c>
      <c r="C116" s="89" t="s">
        <v>55</v>
      </c>
      <c r="D116" s="85" t="s">
        <v>361</v>
      </c>
    </row>
    <row r="117" spans="1:4" s="72" customFormat="1" ht="15">
      <c r="A117" s="85">
        <v>64</v>
      </c>
      <c r="B117" s="85" t="s">
        <v>178</v>
      </c>
      <c r="C117" s="89" t="s">
        <v>403</v>
      </c>
      <c r="D117" s="85" t="s">
        <v>361</v>
      </c>
    </row>
    <row r="118" spans="1:4" s="72" customFormat="1" ht="15">
      <c r="A118" s="85">
        <v>44</v>
      </c>
      <c r="B118" s="85" t="s">
        <v>170</v>
      </c>
      <c r="C118" s="89" t="s">
        <v>171</v>
      </c>
      <c r="D118" s="85" t="s">
        <v>17</v>
      </c>
    </row>
    <row r="119" spans="1:4" s="72" customFormat="1" ht="15">
      <c r="A119" s="85">
        <v>39</v>
      </c>
      <c r="B119" s="85" t="s">
        <v>233</v>
      </c>
      <c r="C119" s="89" t="s">
        <v>349</v>
      </c>
      <c r="D119" s="85" t="s">
        <v>17</v>
      </c>
    </row>
    <row r="120" spans="1:4" s="72" customFormat="1" ht="15">
      <c r="A120" s="85">
        <v>42</v>
      </c>
      <c r="B120" s="85" t="s">
        <v>350</v>
      </c>
      <c r="C120" s="89" t="s">
        <v>306</v>
      </c>
      <c r="D120" s="85" t="s">
        <v>17</v>
      </c>
    </row>
    <row r="121" spans="1:4" s="72" customFormat="1" ht="15">
      <c r="A121" s="85">
        <v>26</v>
      </c>
      <c r="B121" s="85" t="s">
        <v>198</v>
      </c>
      <c r="C121" s="89" t="s">
        <v>21</v>
      </c>
      <c r="D121" s="85" t="s">
        <v>17</v>
      </c>
    </row>
    <row r="122" spans="1:4" s="72" customFormat="1" ht="15">
      <c r="A122" s="134">
        <v>27</v>
      </c>
      <c r="B122" s="134" t="s">
        <v>199</v>
      </c>
      <c r="C122" s="135" t="s">
        <v>200</v>
      </c>
      <c r="D122" s="134" t="s">
        <v>17</v>
      </c>
    </row>
    <row r="123" spans="1:4" s="72" customFormat="1" ht="15">
      <c r="A123" s="134">
        <v>229</v>
      </c>
      <c r="B123" s="134" t="s">
        <v>302</v>
      </c>
      <c r="C123" s="135" t="s">
        <v>303</v>
      </c>
      <c r="D123" s="134" t="s">
        <v>354</v>
      </c>
    </row>
    <row r="124" spans="1:4" ht="15">
      <c r="A124" s="85">
        <v>202</v>
      </c>
      <c r="B124" s="85" t="s">
        <v>204</v>
      </c>
      <c r="C124" s="89" t="s">
        <v>217</v>
      </c>
      <c r="D124" s="85" t="s">
        <v>376</v>
      </c>
    </row>
    <row r="125" spans="1:4" ht="15">
      <c r="A125" s="85">
        <v>210</v>
      </c>
      <c r="B125" s="85" t="s">
        <v>188</v>
      </c>
      <c r="C125" s="89" t="s">
        <v>377</v>
      </c>
      <c r="D125" s="85" t="s">
        <v>376</v>
      </c>
    </row>
    <row r="126" spans="1:4" ht="15">
      <c r="A126" s="85">
        <v>203</v>
      </c>
      <c r="B126" s="85" t="s">
        <v>218</v>
      </c>
      <c r="C126" s="89" t="s">
        <v>378</v>
      </c>
      <c r="D126" s="85" t="s">
        <v>376</v>
      </c>
    </row>
    <row r="127" spans="1:4" ht="15">
      <c r="A127" s="85">
        <v>10</v>
      </c>
      <c r="B127" s="85" t="s">
        <v>196</v>
      </c>
      <c r="C127" s="89" t="s">
        <v>197</v>
      </c>
      <c r="D127" s="85" t="s">
        <v>398</v>
      </c>
    </row>
    <row r="128" spans="1:4" ht="15">
      <c r="A128" s="85">
        <v>13</v>
      </c>
      <c r="B128" s="85" t="s">
        <v>399</v>
      </c>
      <c r="C128" s="89" t="s">
        <v>400</v>
      </c>
      <c r="D128" s="85" t="s">
        <v>398</v>
      </c>
    </row>
    <row r="129" spans="1:4" ht="15">
      <c r="A129" s="85"/>
      <c r="B129" s="84"/>
      <c r="C129" s="93"/>
      <c r="D129" s="84"/>
    </row>
    <row r="130" spans="1:4" ht="15">
      <c r="A130" s="85"/>
      <c r="B130" s="84"/>
      <c r="C130" s="93"/>
      <c r="D130" s="84"/>
    </row>
    <row r="131" spans="1:4" s="42" customFormat="1" ht="54.75" customHeight="1">
      <c r="A131" s="91" t="s">
        <v>439</v>
      </c>
      <c r="B131" s="92"/>
      <c r="C131" s="92"/>
      <c r="D131" s="98"/>
    </row>
    <row r="132" spans="1:4" s="71" customFormat="1" ht="15.75">
      <c r="A132" s="79" t="s">
        <v>195</v>
      </c>
      <c r="B132" s="80"/>
      <c r="C132" s="80"/>
      <c r="D132" s="99"/>
    </row>
    <row r="133" spans="1:4" s="73" customFormat="1" ht="15.75">
      <c r="A133" s="82" t="s">
        <v>3</v>
      </c>
      <c r="B133" s="82" t="s">
        <v>4</v>
      </c>
      <c r="C133" s="83" t="s">
        <v>5</v>
      </c>
      <c r="D133" s="82" t="s">
        <v>311</v>
      </c>
    </row>
    <row r="134" spans="1:4" s="72" customFormat="1" ht="15">
      <c r="A134" s="85">
        <v>89</v>
      </c>
      <c r="B134" s="85" t="s">
        <v>332</v>
      </c>
      <c r="C134" s="89" t="s">
        <v>333</v>
      </c>
      <c r="D134" s="85" t="s">
        <v>436</v>
      </c>
    </row>
    <row r="135" spans="1:4" s="72" customFormat="1" ht="15">
      <c r="A135" s="85">
        <v>80</v>
      </c>
      <c r="B135" s="85" t="s">
        <v>332</v>
      </c>
      <c r="C135" s="89" t="s">
        <v>73</v>
      </c>
      <c r="D135" s="85" t="s">
        <v>436</v>
      </c>
    </row>
    <row r="136" spans="1:4" s="72" customFormat="1" ht="15">
      <c r="A136" s="85">
        <v>78</v>
      </c>
      <c r="B136" s="85" t="s">
        <v>139</v>
      </c>
      <c r="C136" s="89" t="s">
        <v>440</v>
      </c>
      <c r="D136" s="85" t="s">
        <v>436</v>
      </c>
    </row>
    <row r="137" spans="1:4" s="72" customFormat="1" ht="15">
      <c r="A137" s="85">
        <v>85</v>
      </c>
      <c r="B137" s="85" t="s">
        <v>334</v>
      </c>
      <c r="C137" s="89" t="s">
        <v>335</v>
      </c>
      <c r="D137" s="85" t="s">
        <v>436</v>
      </c>
    </row>
    <row r="138" spans="1:4" s="72" customFormat="1" ht="15">
      <c r="A138" s="85">
        <v>87</v>
      </c>
      <c r="B138" s="85" t="s">
        <v>196</v>
      </c>
      <c r="C138" s="89" t="s">
        <v>336</v>
      </c>
      <c r="D138" s="85" t="s">
        <v>436</v>
      </c>
    </row>
    <row r="139" spans="1:4" s="72" customFormat="1" ht="15">
      <c r="A139" s="85">
        <v>77</v>
      </c>
      <c r="B139" s="85" t="s">
        <v>231</v>
      </c>
      <c r="C139" s="89" t="s">
        <v>337</v>
      </c>
      <c r="D139" s="85" t="s">
        <v>436</v>
      </c>
    </row>
    <row r="140" spans="1:4" s="72" customFormat="1" ht="15">
      <c r="A140" s="134">
        <v>71</v>
      </c>
      <c r="B140" s="134" t="s">
        <v>212</v>
      </c>
      <c r="C140" s="135" t="s">
        <v>404</v>
      </c>
      <c r="D140" s="134" t="s">
        <v>361</v>
      </c>
    </row>
    <row r="141" spans="1:4" s="72" customFormat="1" ht="15">
      <c r="A141" s="85">
        <v>51</v>
      </c>
      <c r="B141" s="85" t="s">
        <v>227</v>
      </c>
      <c r="C141" s="89" t="s">
        <v>228</v>
      </c>
      <c r="D141" s="85" t="s">
        <v>361</v>
      </c>
    </row>
    <row r="142" spans="1:4" ht="15">
      <c r="A142" s="85">
        <v>29</v>
      </c>
      <c r="B142" s="85" t="s">
        <v>351</v>
      </c>
      <c r="C142" s="89" t="s">
        <v>343</v>
      </c>
      <c r="D142" s="85" t="s">
        <v>17</v>
      </c>
    </row>
    <row r="143" spans="1:4" ht="15">
      <c r="A143" s="85">
        <v>39</v>
      </c>
      <c r="B143" s="85" t="s">
        <v>352</v>
      </c>
      <c r="C143" s="89" t="s">
        <v>48</v>
      </c>
      <c r="D143" s="85" t="s">
        <v>17</v>
      </c>
    </row>
    <row r="144" spans="1:4" ht="15">
      <c r="A144" s="85">
        <v>36</v>
      </c>
      <c r="B144" s="85" t="s">
        <v>353</v>
      </c>
      <c r="C144" s="89" t="s">
        <v>55</v>
      </c>
      <c r="D144" s="85" t="s">
        <v>17</v>
      </c>
    </row>
    <row r="145" spans="1:4" ht="12.75" customHeight="1">
      <c r="A145" s="85">
        <v>243</v>
      </c>
      <c r="B145" s="85" t="s">
        <v>235</v>
      </c>
      <c r="C145" s="89" t="s">
        <v>236</v>
      </c>
      <c r="D145" s="85" t="s">
        <v>354</v>
      </c>
    </row>
    <row r="146" spans="1:4" ht="15">
      <c r="A146" s="85">
        <v>204</v>
      </c>
      <c r="B146" s="85" t="s">
        <v>379</v>
      </c>
      <c r="C146" s="89" t="s">
        <v>380</v>
      </c>
      <c r="D146" s="85" t="s">
        <v>376</v>
      </c>
    </row>
    <row r="147" spans="1:4" ht="13.5" customHeight="1">
      <c r="A147" s="86">
        <v>151</v>
      </c>
      <c r="B147" s="86" t="s">
        <v>386</v>
      </c>
      <c r="C147" s="97" t="s">
        <v>387</v>
      </c>
      <c r="D147" s="90" t="s">
        <v>384</v>
      </c>
    </row>
    <row r="148" spans="1:4" ht="15">
      <c r="A148" s="85"/>
      <c r="B148" s="84"/>
      <c r="C148" s="93"/>
      <c r="D148" s="84"/>
    </row>
    <row r="149" spans="1:4" ht="15">
      <c r="A149" s="85"/>
      <c r="B149" s="84"/>
      <c r="C149" s="93"/>
      <c r="D149" s="84"/>
    </row>
    <row r="150" spans="1:4" ht="15">
      <c r="A150" s="85"/>
      <c r="B150" s="84"/>
      <c r="C150" s="93"/>
      <c r="D150" s="84"/>
    </row>
    <row r="151" spans="1:4" ht="12.75">
      <c r="A151" s="70"/>
      <c r="B151" s="70"/>
      <c r="C151" s="70"/>
      <c r="D151" s="16"/>
    </row>
    <row r="152" spans="1:4" s="42" customFormat="1" ht="54.75" customHeight="1">
      <c r="A152" s="91" t="s">
        <v>439</v>
      </c>
      <c r="B152" s="92"/>
      <c r="C152" s="92"/>
      <c r="D152" s="98"/>
    </row>
    <row r="153" spans="1:4" s="71" customFormat="1" ht="15.75">
      <c r="A153" s="79" t="s">
        <v>223</v>
      </c>
      <c r="B153" s="80"/>
      <c r="C153" s="80"/>
      <c r="D153" s="99"/>
    </row>
    <row r="154" spans="1:4" s="73" customFormat="1" ht="15.75">
      <c r="A154" s="82" t="s">
        <v>3</v>
      </c>
      <c r="B154" s="82" t="s">
        <v>4</v>
      </c>
      <c r="C154" s="83" t="s">
        <v>5</v>
      </c>
      <c r="D154" s="82" t="s">
        <v>311</v>
      </c>
    </row>
    <row r="155" spans="1:4" ht="15">
      <c r="A155" s="85">
        <v>91</v>
      </c>
      <c r="B155" s="85" t="s">
        <v>444</v>
      </c>
      <c r="C155" s="89" t="s">
        <v>338</v>
      </c>
      <c r="D155" s="85" t="s">
        <v>436</v>
      </c>
    </row>
    <row r="156" spans="1:4" ht="15">
      <c r="A156" s="85">
        <v>79</v>
      </c>
      <c r="B156" s="85" t="s">
        <v>196</v>
      </c>
      <c r="C156" s="89" t="s">
        <v>339</v>
      </c>
      <c r="D156" s="85" t="s">
        <v>436</v>
      </c>
    </row>
    <row r="157" spans="1:4" ht="15">
      <c r="A157" s="85">
        <v>82</v>
      </c>
      <c r="B157" s="85" t="s">
        <v>189</v>
      </c>
      <c r="C157" s="89" t="s">
        <v>340</v>
      </c>
      <c r="D157" s="85" t="s">
        <v>436</v>
      </c>
    </row>
    <row r="158" spans="1:4" ht="15">
      <c r="A158" s="85">
        <v>84</v>
      </c>
      <c r="B158" s="85" t="s">
        <v>231</v>
      </c>
      <c r="C158" s="89" t="s">
        <v>327</v>
      </c>
      <c r="D158" s="85" t="s">
        <v>436</v>
      </c>
    </row>
    <row r="159" spans="1:4" ht="15">
      <c r="A159" s="85">
        <v>73</v>
      </c>
      <c r="B159" s="85" t="s">
        <v>243</v>
      </c>
      <c r="C159" s="89" t="s">
        <v>244</v>
      </c>
      <c r="D159" s="85" t="s">
        <v>361</v>
      </c>
    </row>
    <row r="160" spans="1:4" ht="15">
      <c r="A160" s="85">
        <v>51</v>
      </c>
      <c r="B160" s="85" t="s">
        <v>443</v>
      </c>
      <c r="C160" s="89" t="s">
        <v>442</v>
      </c>
      <c r="D160" s="85" t="s">
        <v>361</v>
      </c>
    </row>
    <row r="161" spans="1:4" ht="15">
      <c r="A161" s="85">
        <v>53</v>
      </c>
      <c r="B161" s="85" t="s">
        <v>139</v>
      </c>
      <c r="C161" s="89" t="s">
        <v>405</v>
      </c>
      <c r="D161" s="85" t="s">
        <v>361</v>
      </c>
    </row>
    <row r="162" spans="1:4" ht="15">
      <c r="A162" s="85">
        <v>243</v>
      </c>
      <c r="B162" s="85" t="s">
        <v>196</v>
      </c>
      <c r="C162" s="89" t="s">
        <v>307</v>
      </c>
      <c r="D162" s="85" t="s">
        <v>354</v>
      </c>
    </row>
    <row r="163" spans="1:4" s="72" customFormat="1" ht="15">
      <c r="A163" s="85">
        <v>226</v>
      </c>
      <c r="B163" s="85" t="s">
        <v>356</v>
      </c>
      <c r="C163" s="89" t="s">
        <v>357</v>
      </c>
      <c r="D163" s="85" t="s">
        <v>354</v>
      </c>
    </row>
    <row r="164" spans="1:4" ht="15">
      <c r="A164" s="85">
        <v>151</v>
      </c>
      <c r="B164" s="85" t="s">
        <v>388</v>
      </c>
      <c r="C164" s="89" t="s">
        <v>144</v>
      </c>
      <c r="D164" s="85" t="s">
        <v>384</v>
      </c>
    </row>
    <row r="165" spans="1:4" ht="15">
      <c r="A165" s="85">
        <v>152</v>
      </c>
      <c r="B165" s="85" t="s">
        <v>389</v>
      </c>
      <c r="C165" s="89" t="s">
        <v>390</v>
      </c>
      <c r="D165" s="85" t="s">
        <v>384</v>
      </c>
    </row>
    <row r="166" spans="1:4" ht="15">
      <c r="A166" s="85">
        <v>153</v>
      </c>
      <c r="B166" s="85" t="s">
        <v>177</v>
      </c>
      <c r="C166" s="89" t="s">
        <v>391</v>
      </c>
      <c r="D166" s="85" t="s">
        <v>384</v>
      </c>
    </row>
    <row r="167" spans="1:4" ht="15">
      <c r="A167" s="85"/>
      <c r="B167" s="84"/>
      <c r="C167" s="93"/>
      <c r="D167" s="84"/>
    </row>
    <row r="168" spans="1:4" ht="15">
      <c r="A168" s="85"/>
      <c r="B168" s="84"/>
      <c r="C168" s="93"/>
      <c r="D168" s="88"/>
    </row>
    <row r="169" spans="1:4" ht="15">
      <c r="A169" s="85"/>
      <c r="B169" s="84"/>
      <c r="C169" s="93"/>
      <c r="D169" s="84"/>
    </row>
    <row r="170" spans="1:4" s="42" customFormat="1" ht="54.75" customHeight="1">
      <c r="A170" s="91" t="s">
        <v>439</v>
      </c>
      <c r="B170" s="92"/>
      <c r="C170" s="92"/>
      <c r="D170" s="98"/>
    </row>
    <row r="171" spans="1:4" s="71" customFormat="1" ht="15.75">
      <c r="A171" s="79" t="s">
        <v>237</v>
      </c>
      <c r="B171" s="80"/>
      <c r="C171" s="80"/>
      <c r="D171" s="99"/>
    </row>
    <row r="172" spans="1:4" s="73" customFormat="1" ht="15.75">
      <c r="A172" s="82" t="s">
        <v>3</v>
      </c>
      <c r="B172" s="82" t="s">
        <v>4</v>
      </c>
      <c r="C172" s="83" t="s">
        <v>5</v>
      </c>
      <c r="D172" s="82" t="s">
        <v>311</v>
      </c>
    </row>
    <row r="173" spans="1:4" s="72" customFormat="1" ht="15">
      <c r="A173" s="85">
        <v>81</v>
      </c>
      <c r="B173" s="85" t="s">
        <v>341</v>
      </c>
      <c r="C173" s="89" t="s">
        <v>342</v>
      </c>
      <c r="D173" s="85" t="s">
        <v>436</v>
      </c>
    </row>
    <row r="174" spans="1:4" s="72" customFormat="1" ht="15">
      <c r="A174" s="85">
        <v>62</v>
      </c>
      <c r="B174" s="85" t="s">
        <v>143</v>
      </c>
      <c r="C174" s="89" t="s">
        <v>406</v>
      </c>
      <c r="D174" s="85" t="s">
        <v>361</v>
      </c>
    </row>
    <row r="175" spans="1:4" s="72" customFormat="1" ht="15">
      <c r="A175" s="85">
        <v>61</v>
      </c>
      <c r="B175" s="85" t="s">
        <v>407</v>
      </c>
      <c r="C175" s="89" t="s">
        <v>408</v>
      </c>
      <c r="D175" s="85" t="s">
        <v>361</v>
      </c>
    </row>
    <row r="176" spans="1:4" s="72" customFormat="1" ht="15">
      <c r="A176" s="85">
        <v>57</v>
      </c>
      <c r="B176" s="85" t="s">
        <v>397</v>
      </c>
      <c r="C176" s="89" t="s">
        <v>409</v>
      </c>
      <c r="D176" s="85" t="s">
        <v>361</v>
      </c>
    </row>
    <row r="177" spans="1:4" s="72" customFormat="1" ht="15">
      <c r="A177" s="85">
        <v>73</v>
      </c>
      <c r="B177" s="85" t="s">
        <v>410</v>
      </c>
      <c r="C177" s="89" t="s">
        <v>369</v>
      </c>
      <c r="D177" s="85" t="s">
        <v>361</v>
      </c>
    </row>
    <row r="178" spans="1:4" s="72" customFormat="1" ht="15">
      <c r="A178" s="85">
        <v>66</v>
      </c>
      <c r="B178" s="85" t="s">
        <v>411</v>
      </c>
      <c r="C178" s="89" t="s">
        <v>226</v>
      </c>
      <c r="D178" s="85" t="s">
        <v>361</v>
      </c>
    </row>
    <row r="179" spans="1:4" ht="15">
      <c r="A179" s="85">
        <v>243</v>
      </c>
      <c r="B179" s="85" t="s">
        <v>308</v>
      </c>
      <c r="C179" s="89" t="s">
        <v>307</v>
      </c>
      <c r="D179" s="85" t="s">
        <v>354</v>
      </c>
    </row>
    <row r="180" spans="1:4" ht="15">
      <c r="A180" s="85">
        <v>151</v>
      </c>
      <c r="B180" s="85" t="s">
        <v>389</v>
      </c>
      <c r="C180" s="89" t="s">
        <v>392</v>
      </c>
      <c r="D180" s="85" t="s">
        <v>384</v>
      </c>
    </row>
    <row r="181" spans="1:4" ht="15">
      <c r="A181" s="85">
        <v>152</v>
      </c>
      <c r="B181" s="85" t="s">
        <v>393</v>
      </c>
      <c r="C181" s="89" t="s">
        <v>394</v>
      </c>
      <c r="D181" s="85" t="s">
        <v>384</v>
      </c>
    </row>
    <row r="182" spans="1:4" ht="15">
      <c r="A182" s="85"/>
      <c r="B182" s="84"/>
      <c r="C182" s="93"/>
      <c r="D182" s="84"/>
    </row>
    <row r="183" spans="1:4" ht="15">
      <c r="A183" s="85"/>
      <c r="B183" s="84"/>
      <c r="C183" s="93"/>
      <c r="D183" s="84"/>
    </row>
    <row r="184" spans="1:4" ht="12.75">
      <c r="A184" s="70"/>
      <c r="B184" s="70"/>
      <c r="C184" s="70"/>
      <c r="D184" s="16"/>
    </row>
  </sheetData>
  <printOptions/>
  <pageMargins left="1.18" right="0.38" top="1" bottom="3.49" header="0" footer="0"/>
  <pageSetup horizontalDpi="300" verticalDpi="300" orientation="portrait" r:id="rId1"/>
  <rowBreaks count="6" manualBreakCount="6">
    <brk id="23" max="255" man="1"/>
    <brk id="44" max="255" man="1"/>
    <brk id="68" max="3" man="1"/>
    <brk id="102" max="255" man="1"/>
    <brk id="149" max="255" man="1"/>
    <brk id="26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35"/>
  <sheetViews>
    <sheetView workbookViewId="0" topLeftCell="A1">
      <selection activeCell="F19" sqref="F19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3" width="17.7109375" style="0" customWidth="1"/>
    <col min="4" max="4" width="4.7109375" style="0" customWidth="1"/>
    <col min="5" max="5" width="24.7109375" style="0" customWidth="1"/>
    <col min="6" max="6" width="62.8515625" style="0" customWidth="1"/>
    <col min="7" max="7" width="39.00390625" style="0" customWidth="1"/>
    <col min="8" max="8" width="8.421875" style="0" customWidth="1"/>
    <col min="9" max="16384" width="11.421875" style="0" customWidth="1"/>
  </cols>
  <sheetData>
    <row r="1" spans="2:8" ht="15.75">
      <c r="B1" s="30"/>
      <c r="C1" s="66"/>
      <c r="D1" s="66"/>
      <c r="E1" s="66"/>
      <c r="F1" s="67"/>
      <c r="G1" s="66"/>
      <c r="H1" s="30"/>
    </row>
    <row r="2" spans="2:8" ht="15.75">
      <c r="B2" s="30"/>
      <c r="C2" s="66"/>
      <c r="D2" s="66"/>
      <c r="E2" s="66"/>
      <c r="F2" s="66"/>
      <c r="G2" s="66"/>
      <c r="H2" s="30"/>
    </row>
    <row r="3" spans="2:8" ht="15.75">
      <c r="B3" s="30"/>
      <c r="C3" s="66"/>
      <c r="D3" s="66"/>
      <c r="E3" s="66"/>
      <c r="F3" s="66"/>
      <c r="G3" s="66"/>
      <c r="H3" s="30"/>
    </row>
    <row r="4" spans="2:8" ht="15.75">
      <c r="B4" s="30"/>
      <c r="C4" s="66"/>
      <c r="D4" s="66"/>
      <c r="E4" s="68">
        <v>39226</v>
      </c>
      <c r="F4" s="66"/>
      <c r="G4" s="66"/>
      <c r="H4" s="30"/>
    </row>
    <row r="6" spans="2:8" ht="12.75">
      <c r="B6" s="31" t="s">
        <v>252</v>
      </c>
      <c r="C6" s="32" t="s">
        <v>253</v>
      </c>
      <c r="D6" s="32" t="s">
        <v>254</v>
      </c>
      <c r="E6" s="32" t="s">
        <v>255</v>
      </c>
      <c r="F6" s="32" t="s">
        <v>256</v>
      </c>
      <c r="G6" s="32"/>
      <c r="H6" s="32"/>
    </row>
    <row r="7" spans="2:8" ht="12.75">
      <c r="B7" s="33"/>
      <c r="C7" s="33"/>
      <c r="D7" s="34"/>
      <c r="E7" s="33"/>
      <c r="F7" s="33"/>
      <c r="G7" s="34"/>
      <c r="H7" s="35"/>
    </row>
    <row r="8" spans="2:8" ht="12.75">
      <c r="B8" s="34">
        <v>1</v>
      </c>
      <c r="C8" s="33" t="s">
        <v>260</v>
      </c>
      <c r="D8" s="34"/>
      <c r="E8" s="34" t="s">
        <v>295</v>
      </c>
      <c r="F8" s="34" t="s">
        <v>309</v>
      </c>
      <c r="G8" s="34" t="s">
        <v>445</v>
      </c>
      <c r="H8" s="34"/>
    </row>
    <row r="9" spans="2:8" ht="12.75">
      <c r="B9" s="34">
        <v>2</v>
      </c>
      <c r="C9" s="33" t="s">
        <v>261</v>
      </c>
      <c r="D9" s="34"/>
      <c r="E9" s="34" t="s">
        <v>295</v>
      </c>
      <c r="F9" s="34" t="s">
        <v>309</v>
      </c>
      <c r="G9" s="34"/>
      <c r="H9" s="34"/>
    </row>
    <row r="10" spans="2:8" ht="12.75">
      <c r="B10" s="34">
        <v>3</v>
      </c>
      <c r="C10" s="33" t="s">
        <v>262</v>
      </c>
      <c r="D10" s="34"/>
      <c r="E10" s="34" t="s">
        <v>295</v>
      </c>
      <c r="F10" s="34" t="s">
        <v>309</v>
      </c>
      <c r="G10" s="34"/>
      <c r="H10" s="34"/>
    </row>
    <row r="11" spans="2:8" ht="12.75">
      <c r="B11" s="34">
        <v>4</v>
      </c>
      <c r="C11" s="33" t="s">
        <v>263</v>
      </c>
      <c r="D11" s="34"/>
      <c r="E11" s="34" t="s">
        <v>295</v>
      </c>
      <c r="F11" s="34" t="s">
        <v>309</v>
      </c>
      <c r="G11" s="34"/>
      <c r="H11" s="34"/>
    </row>
    <row r="12" spans="2:8" ht="12.75">
      <c r="B12" s="34">
        <v>5</v>
      </c>
      <c r="C12" s="33" t="s">
        <v>264</v>
      </c>
      <c r="D12" s="34"/>
      <c r="E12" s="34" t="s">
        <v>295</v>
      </c>
      <c r="F12" s="34" t="s">
        <v>309</v>
      </c>
      <c r="G12" s="34"/>
      <c r="H12" s="34"/>
    </row>
    <row r="13" spans="2:8" ht="12.75">
      <c r="B13" s="34">
        <v>6</v>
      </c>
      <c r="C13" s="33" t="s">
        <v>265</v>
      </c>
      <c r="D13" s="34"/>
      <c r="E13" s="34" t="s">
        <v>418</v>
      </c>
      <c r="F13" s="34" t="s">
        <v>310</v>
      </c>
      <c r="G13" s="34"/>
      <c r="H13" s="34"/>
    </row>
    <row r="14" spans="2:8" ht="12.75">
      <c r="B14" s="34"/>
      <c r="C14" s="33"/>
      <c r="D14" s="34"/>
      <c r="E14" s="34"/>
      <c r="F14" s="33"/>
      <c r="G14" s="34"/>
      <c r="H14" s="34"/>
    </row>
    <row r="15" spans="2:8" ht="12.75">
      <c r="B15" s="34">
        <v>7</v>
      </c>
      <c r="C15" s="33" t="s">
        <v>260</v>
      </c>
      <c r="D15" s="34"/>
      <c r="E15" s="34" t="s">
        <v>295</v>
      </c>
      <c r="F15" s="34" t="s">
        <v>424</v>
      </c>
      <c r="G15" s="34"/>
      <c r="H15" s="34"/>
    </row>
    <row r="16" spans="2:8" ht="12.75">
      <c r="B16" s="34">
        <v>8</v>
      </c>
      <c r="C16" s="33" t="s">
        <v>261</v>
      </c>
      <c r="D16" s="34"/>
      <c r="E16" s="34" t="s">
        <v>295</v>
      </c>
      <c r="F16" s="34" t="s">
        <v>424</v>
      </c>
      <c r="G16" s="34"/>
      <c r="H16" s="34"/>
    </row>
    <row r="17" spans="2:8" ht="12.75">
      <c r="B17" s="34">
        <v>9</v>
      </c>
      <c r="C17" s="33" t="s">
        <v>262</v>
      </c>
      <c r="D17" s="34"/>
      <c r="E17" s="34" t="s">
        <v>295</v>
      </c>
      <c r="F17" s="34" t="s">
        <v>424</v>
      </c>
      <c r="G17" s="34"/>
      <c r="H17" s="34"/>
    </row>
    <row r="18" spans="2:8" ht="12.75">
      <c r="B18" s="34">
        <v>10</v>
      </c>
      <c r="C18" s="33" t="s">
        <v>263</v>
      </c>
      <c r="D18" s="34"/>
      <c r="E18" s="34" t="s">
        <v>295</v>
      </c>
      <c r="F18" s="34" t="s">
        <v>424</v>
      </c>
      <c r="G18" s="34"/>
      <c r="H18" s="34"/>
    </row>
    <row r="19" spans="2:8" ht="12.75">
      <c r="B19" s="34">
        <v>11</v>
      </c>
      <c r="C19" s="33" t="s">
        <v>264</v>
      </c>
      <c r="D19" s="34"/>
      <c r="E19" s="34"/>
      <c r="F19" s="34" t="s">
        <v>424</v>
      </c>
      <c r="G19" s="34"/>
      <c r="H19" s="34"/>
    </row>
    <row r="20" spans="2:8" ht="12.75">
      <c r="B20" s="34">
        <v>12</v>
      </c>
      <c r="C20" s="33" t="s">
        <v>296</v>
      </c>
      <c r="D20" s="34"/>
      <c r="E20" s="34" t="s">
        <v>420</v>
      </c>
      <c r="F20" s="33"/>
      <c r="G20" s="34"/>
      <c r="H20" s="34"/>
    </row>
    <row r="21" spans="2:8" ht="12.75">
      <c r="B21" s="34">
        <v>13</v>
      </c>
      <c r="C21" s="33" t="s">
        <v>297</v>
      </c>
      <c r="D21" s="34"/>
      <c r="E21" s="34" t="s">
        <v>421</v>
      </c>
      <c r="F21" s="33"/>
      <c r="G21" s="34"/>
      <c r="H21" s="34"/>
    </row>
    <row r="22" spans="2:8" ht="12.75">
      <c r="B22" s="34">
        <v>14</v>
      </c>
      <c r="C22" s="33" t="s">
        <v>298</v>
      </c>
      <c r="D22" s="34"/>
      <c r="E22" s="34" t="s">
        <v>420</v>
      </c>
      <c r="F22" s="33"/>
      <c r="G22" s="34"/>
      <c r="H22" s="34"/>
    </row>
    <row r="23" spans="2:8" ht="12.75">
      <c r="B23" s="34">
        <v>15</v>
      </c>
      <c r="C23" s="33" t="s">
        <v>299</v>
      </c>
      <c r="D23" s="34"/>
      <c r="E23" s="34" t="s">
        <v>421</v>
      </c>
      <c r="F23" s="33"/>
      <c r="G23" s="34"/>
      <c r="H23" s="34"/>
    </row>
    <row r="24" spans="2:8" ht="12.75">
      <c r="B24" s="34">
        <v>16</v>
      </c>
      <c r="C24" s="33" t="s">
        <v>422</v>
      </c>
      <c r="D24" s="34"/>
      <c r="E24" s="34" t="s">
        <v>417</v>
      </c>
      <c r="F24" s="33" t="s">
        <v>425</v>
      </c>
      <c r="G24" s="34" t="s">
        <v>447</v>
      </c>
      <c r="H24" s="34" t="s">
        <v>446</v>
      </c>
    </row>
    <row r="25" spans="2:8" ht="12.75">
      <c r="B25" s="34">
        <v>17</v>
      </c>
      <c r="C25" s="33" t="s">
        <v>423</v>
      </c>
      <c r="D25" s="34"/>
      <c r="E25" s="34" t="s">
        <v>417</v>
      </c>
      <c r="F25" s="33" t="s">
        <v>425</v>
      </c>
      <c r="G25" s="34"/>
      <c r="H25" s="34"/>
    </row>
    <row r="26" spans="2:8" ht="12.75">
      <c r="B26" s="34">
        <v>26</v>
      </c>
      <c r="C26" s="33" t="s">
        <v>260</v>
      </c>
      <c r="D26" s="33"/>
      <c r="E26" s="34" t="s">
        <v>433</v>
      </c>
      <c r="F26" s="33" t="s">
        <v>432</v>
      </c>
      <c r="G26" s="34"/>
      <c r="H26" s="33"/>
    </row>
    <row r="27" spans="2:8" ht="12.75">
      <c r="B27" s="34">
        <v>27</v>
      </c>
      <c r="C27" s="33" t="s">
        <v>261</v>
      </c>
      <c r="D27" s="33"/>
      <c r="E27" s="34" t="s">
        <v>433</v>
      </c>
      <c r="F27" s="33" t="s">
        <v>432</v>
      </c>
      <c r="G27" s="34"/>
      <c r="H27" s="33"/>
    </row>
    <row r="28" spans="2:8" ht="12.75">
      <c r="B28" s="34">
        <v>28</v>
      </c>
      <c r="C28" s="33" t="s">
        <v>262</v>
      </c>
      <c r="D28" s="33"/>
      <c r="E28" s="34" t="s">
        <v>433</v>
      </c>
      <c r="F28" s="33" t="s">
        <v>432</v>
      </c>
      <c r="G28" s="34"/>
      <c r="H28" s="33"/>
    </row>
    <row r="29" spans="2:8" ht="12.75">
      <c r="B29" s="34">
        <v>29</v>
      </c>
      <c r="C29" s="33" t="s">
        <v>263</v>
      </c>
      <c r="D29" s="33"/>
      <c r="E29" s="34" t="s">
        <v>433</v>
      </c>
      <c r="F29" s="33" t="s">
        <v>432</v>
      </c>
      <c r="G29" s="34"/>
      <c r="H29" s="33"/>
    </row>
    <row r="30" spans="2:8" ht="12.75">
      <c r="B30" s="34"/>
      <c r="C30" s="33"/>
      <c r="D30" s="34"/>
      <c r="E30" s="34"/>
      <c r="F30" s="33"/>
      <c r="G30" s="34"/>
      <c r="H30" s="34"/>
    </row>
    <row r="31" spans="2:8" ht="12.75">
      <c r="B31" s="34"/>
      <c r="C31" s="33"/>
      <c r="D31" s="36"/>
      <c r="E31" s="34"/>
      <c r="F31" s="33"/>
      <c r="G31" s="34" t="s">
        <v>269</v>
      </c>
      <c r="H31" s="34">
        <v>19</v>
      </c>
    </row>
    <row r="32" spans="2:8" ht="12.75">
      <c r="B32" s="34"/>
      <c r="C32" s="33"/>
      <c r="D32" s="33"/>
      <c r="E32" s="34"/>
      <c r="F32" s="33"/>
      <c r="G32" s="34"/>
      <c r="H32" s="34"/>
    </row>
    <row r="33" spans="2:8" ht="12.75">
      <c r="B33" s="33"/>
      <c r="C33" s="33"/>
      <c r="D33" s="33"/>
      <c r="E33" s="33"/>
      <c r="F33" s="33"/>
      <c r="G33" s="34"/>
      <c r="H33" s="34"/>
    </row>
    <row r="34" ht="12.75">
      <c r="C34" s="37" t="s">
        <v>426</v>
      </c>
    </row>
    <row r="35" ht="12.75">
      <c r="C35" s="38" t="s">
        <v>270</v>
      </c>
    </row>
  </sheetData>
  <printOptions/>
  <pageMargins left="0.3937007874015748" right="0.7874015748031497" top="0.1968503937007874" bottom="0.275590551181102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39"/>
  <sheetViews>
    <sheetView workbookViewId="0" topLeftCell="A1">
      <selection activeCell="F17" sqref="F17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3" width="17.7109375" style="0" customWidth="1"/>
    <col min="4" max="4" width="4.7109375" style="0" customWidth="1"/>
    <col min="5" max="5" width="24.7109375" style="0" customWidth="1"/>
    <col min="6" max="6" width="70.28125" style="0" customWidth="1"/>
    <col min="7" max="7" width="16.7109375" style="0" customWidth="1"/>
    <col min="8" max="16384" width="11.421875" style="0" customWidth="1"/>
  </cols>
  <sheetData>
    <row r="3" ht="15.75">
      <c r="F3" s="68">
        <v>39227</v>
      </c>
    </row>
    <row r="5" spans="2:7" ht="12.75">
      <c r="B5" s="31" t="s">
        <v>252</v>
      </c>
      <c r="C5" s="32" t="s">
        <v>253</v>
      </c>
      <c r="D5" s="32" t="s">
        <v>254</v>
      </c>
      <c r="E5" s="32" t="s">
        <v>255</v>
      </c>
      <c r="F5" s="32" t="s">
        <v>256</v>
      </c>
      <c r="G5" s="32" t="s">
        <v>257</v>
      </c>
    </row>
    <row r="6" spans="2:7" ht="12.75">
      <c r="B6" s="33"/>
      <c r="C6" s="34" t="s">
        <v>448</v>
      </c>
      <c r="D6" s="34"/>
      <c r="E6" s="33"/>
      <c r="F6" s="33"/>
      <c r="G6" s="34"/>
    </row>
    <row r="7" spans="2:7" ht="12.75">
      <c r="B7" s="34">
        <v>1</v>
      </c>
      <c r="C7" s="33" t="s">
        <v>260</v>
      </c>
      <c r="D7" s="34"/>
      <c r="E7" s="34" t="s">
        <v>271</v>
      </c>
      <c r="F7" s="33" t="s">
        <v>455</v>
      </c>
      <c r="G7" s="34"/>
    </row>
    <row r="8" spans="2:7" ht="12.75">
      <c r="B8" s="34">
        <v>2</v>
      </c>
      <c r="C8" s="33" t="s">
        <v>261</v>
      </c>
      <c r="D8" s="34"/>
      <c r="E8" s="34" t="s">
        <v>271</v>
      </c>
      <c r="F8" s="33" t="s">
        <v>427</v>
      </c>
      <c r="G8" s="34"/>
    </row>
    <row r="9" spans="2:7" ht="12.75">
      <c r="B9" s="34">
        <v>3</v>
      </c>
      <c r="C9" s="33" t="s">
        <v>262</v>
      </c>
      <c r="D9" s="34"/>
      <c r="E9" s="34" t="s">
        <v>271</v>
      </c>
      <c r="F9" s="33" t="s">
        <v>456</v>
      </c>
      <c r="G9" s="34"/>
    </row>
    <row r="10" spans="2:7" ht="12.75">
      <c r="B10" s="34">
        <v>4</v>
      </c>
      <c r="C10" s="33" t="s">
        <v>263</v>
      </c>
      <c r="D10" s="34"/>
      <c r="E10" s="34" t="s">
        <v>271</v>
      </c>
      <c r="F10" s="33" t="s">
        <v>457</v>
      </c>
      <c r="G10" s="34"/>
    </row>
    <row r="11" spans="2:7" ht="12.75">
      <c r="B11" s="34">
        <v>5</v>
      </c>
      <c r="C11" s="33" t="s">
        <v>428</v>
      </c>
      <c r="D11" s="34"/>
      <c r="E11" s="34" t="s">
        <v>271</v>
      </c>
      <c r="F11" s="33" t="s">
        <v>458</v>
      </c>
      <c r="G11" s="34"/>
    </row>
    <row r="12" spans="2:7" ht="12.75">
      <c r="B12" s="34">
        <v>6</v>
      </c>
      <c r="C12" s="33" t="s">
        <v>429</v>
      </c>
      <c r="D12" s="34"/>
      <c r="E12" s="34" t="s">
        <v>271</v>
      </c>
      <c r="F12" s="33" t="s">
        <v>430</v>
      </c>
      <c r="G12" s="34"/>
    </row>
    <row r="13" spans="2:7" ht="12.75">
      <c r="B13" s="34">
        <v>7</v>
      </c>
      <c r="C13" s="33" t="s">
        <v>260</v>
      </c>
      <c r="D13" s="34"/>
      <c r="E13" s="34" t="s">
        <v>274</v>
      </c>
      <c r="F13" s="33" t="s">
        <v>275</v>
      </c>
      <c r="G13" s="34"/>
    </row>
    <row r="14" spans="2:7" ht="12.75">
      <c r="B14" s="34">
        <v>8</v>
      </c>
      <c r="C14" s="36" t="s">
        <v>261</v>
      </c>
      <c r="D14" s="34"/>
      <c r="E14" s="34" t="s">
        <v>274</v>
      </c>
      <c r="F14" s="33" t="s">
        <v>276</v>
      </c>
      <c r="G14" s="34"/>
    </row>
    <row r="15" spans="2:7" ht="12.75">
      <c r="B15" s="34">
        <v>9</v>
      </c>
      <c r="C15" s="33" t="s">
        <v>262</v>
      </c>
      <c r="D15" s="34"/>
      <c r="E15" s="34" t="s">
        <v>274</v>
      </c>
      <c r="F15" s="33" t="s">
        <v>275</v>
      </c>
      <c r="G15" s="34"/>
    </row>
    <row r="16" spans="2:7" ht="12.75">
      <c r="B16" s="34">
        <v>10</v>
      </c>
      <c r="C16" s="33" t="s">
        <v>263</v>
      </c>
      <c r="D16" s="34"/>
      <c r="E16" s="34" t="s">
        <v>274</v>
      </c>
      <c r="F16" s="33" t="s">
        <v>276</v>
      </c>
      <c r="G16" s="34"/>
    </row>
    <row r="17" spans="2:7" ht="12.75">
      <c r="B17" s="34">
        <v>11</v>
      </c>
      <c r="C17" s="33" t="s">
        <v>428</v>
      </c>
      <c r="D17" s="34"/>
      <c r="E17" s="34" t="s">
        <v>274</v>
      </c>
      <c r="F17" s="33" t="s">
        <v>275</v>
      </c>
      <c r="G17" s="34"/>
    </row>
    <row r="18" spans="2:7" ht="12.75">
      <c r="B18" s="34">
        <v>12</v>
      </c>
      <c r="C18" s="33" t="s">
        <v>429</v>
      </c>
      <c r="D18" s="34"/>
      <c r="E18" s="34" t="s">
        <v>274</v>
      </c>
      <c r="F18" s="33" t="s">
        <v>276</v>
      </c>
      <c r="G18" s="34"/>
    </row>
    <row r="19" spans="2:7" ht="12.75">
      <c r="B19" s="34">
        <v>13</v>
      </c>
      <c r="C19" s="33" t="s">
        <v>260</v>
      </c>
      <c r="D19" s="34"/>
      <c r="E19" s="34" t="s">
        <v>278</v>
      </c>
      <c r="F19" s="33" t="s">
        <v>279</v>
      </c>
      <c r="G19" s="34"/>
    </row>
    <row r="20" spans="2:7" ht="12.75">
      <c r="B20" s="34">
        <v>14</v>
      </c>
      <c r="C20" s="33" t="s">
        <v>261</v>
      </c>
      <c r="D20" s="34"/>
      <c r="E20" s="34" t="s">
        <v>278</v>
      </c>
      <c r="F20" s="33" t="s">
        <v>279</v>
      </c>
      <c r="G20" s="34"/>
    </row>
    <row r="21" spans="2:7" ht="12.75">
      <c r="B21" s="34">
        <v>15</v>
      </c>
      <c r="C21" s="33" t="s">
        <v>262</v>
      </c>
      <c r="D21" s="34"/>
      <c r="E21" s="34" t="s">
        <v>278</v>
      </c>
      <c r="F21" s="33" t="s">
        <v>279</v>
      </c>
      <c r="G21" s="34"/>
    </row>
    <row r="22" spans="2:7" ht="12.75">
      <c r="B22" s="34">
        <v>16</v>
      </c>
      <c r="C22" s="33" t="s">
        <v>263</v>
      </c>
      <c r="D22" s="34"/>
      <c r="E22" s="34" t="s">
        <v>278</v>
      </c>
      <c r="F22" s="33" t="s">
        <v>279</v>
      </c>
      <c r="G22" s="34"/>
    </row>
    <row r="23" spans="2:7" ht="12.75">
      <c r="B23" s="34">
        <v>17</v>
      </c>
      <c r="C23" s="33" t="s">
        <v>428</v>
      </c>
      <c r="D23" s="34"/>
      <c r="E23" s="34" t="s">
        <v>278</v>
      </c>
      <c r="F23" s="33" t="s">
        <v>279</v>
      </c>
      <c r="G23" s="34"/>
    </row>
    <row r="24" spans="2:7" ht="12.75">
      <c r="B24" s="34">
        <v>18</v>
      </c>
      <c r="C24" s="33" t="s">
        <v>429</v>
      </c>
      <c r="D24" s="34"/>
      <c r="E24" s="34" t="s">
        <v>278</v>
      </c>
      <c r="F24" s="33" t="s">
        <v>279</v>
      </c>
      <c r="G24" s="34"/>
    </row>
    <row r="25" spans="2:7" ht="12.75">
      <c r="B25" s="34"/>
      <c r="C25" s="33"/>
      <c r="D25" s="34"/>
      <c r="E25" s="34"/>
      <c r="F25" s="33"/>
      <c r="G25" s="34"/>
    </row>
    <row r="26" spans="2:7" ht="12.75">
      <c r="B26" s="34">
        <v>19</v>
      </c>
      <c r="C26" s="33" t="s">
        <v>272</v>
      </c>
      <c r="D26" s="34"/>
      <c r="E26" s="34" t="s">
        <v>277</v>
      </c>
      <c r="F26" s="33" t="s">
        <v>419</v>
      </c>
      <c r="G26" s="34" t="s">
        <v>449</v>
      </c>
    </row>
    <row r="27" spans="2:7" ht="12.75">
      <c r="B27" s="34">
        <v>20</v>
      </c>
      <c r="C27" s="33" t="s">
        <v>273</v>
      </c>
      <c r="D27" s="34"/>
      <c r="E27" s="34" t="s">
        <v>277</v>
      </c>
      <c r="F27" s="33" t="s">
        <v>419</v>
      </c>
      <c r="G27" s="34"/>
    </row>
    <row r="28" spans="2:7" ht="12.75">
      <c r="B28" s="34">
        <v>22</v>
      </c>
      <c r="C28" s="33" t="s">
        <v>282</v>
      </c>
      <c r="D28" s="34"/>
      <c r="E28" s="34" t="s">
        <v>431</v>
      </c>
      <c r="F28" s="33" t="s">
        <v>419</v>
      </c>
      <c r="G28" s="34"/>
    </row>
    <row r="29" spans="2:7" ht="12.75">
      <c r="B29" s="34">
        <v>23</v>
      </c>
      <c r="C29" s="33" t="s">
        <v>283</v>
      </c>
      <c r="D29" s="34"/>
      <c r="E29" s="34" t="s">
        <v>431</v>
      </c>
      <c r="F29" s="33" t="s">
        <v>419</v>
      </c>
      <c r="G29" s="34"/>
    </row>
    <row r="30" spans="2:7" ht="12.75">
      <c r="B30" s="34">
        <v>24</v>
      </c>
      <c r="C30" s="33" t="s">
        <v>264</v>
      </c>
      <c r="D30" s="34"/>
      <c r="E30" s="34" t="s">
        <v>284</v>
      </c>
      <c r="F30" s="33" t="s">
        <v>432</v>
      </c>
      <c r="G30" s="34"/>
    </row>
    <row r="31" spans="2:7" ht="12.75">
      <c r="B31" s="34">
        <v>25</v>
      </c>
      <c r="C31" s="33" t="s">
        <v>268</v>
      </c>
      <c r="D31" s="34"/>
      <c r="E31" s="34" t="s">
        <v>284</v>
      </c>
      <c r="F31" s="33" t="s">
        <v>432</v>
      </c>
      <c r="G31" s="34"/>
    </row>
    <row r="32" spans="2:7" ht="12.75">
      <c r="B32" s="34">
        <v>26</v>
      </c>
      <c r="C32" s="33" t="s">
        <v>260</v>
      </c>
      <c r="D32" s="33"/>
      <c r="E32" s="34" t="s">
        <v>412</v>
      </c>
      <c r="F32" s="33" t="s">
        <v>425</v>
      </c>
      <c r="G32" s="34"/>
    </row>
    <row r="33" spans="2:7" ht="12.75">
      <c r="B33" s="34">
        <v>27</v>
      </c>
      <c r="C33" s="33" t="s">
        <v>261</v>
      </c>
      <c r="D33" s="33"/>
      <c r="E33" s="34" t="s">
        <v>412</v>
      </c>
      <c r="F33" s="33" t="s">
        <v>425</v>
      </c>
      <c r="G33" s="34"/>
    </row>
    <row r="34" spans="2:7" ht="12.75">
      <c r="B34" s="34">
        <v>28</v>
      </c>
      <c r="C34" s="33" t="s">
        <v>262</v>
      </c>
      <c r="D34" s="33"/>
      <c r="E34" s="34" t="s">
        <v>412</v>
      </c>
      <c r="F34" s="33" t="s">
        <v>425</v>
      </c>
      <c r="G34" s="34"/>
    </row>
    <row r="35" spans="2:7" ht="12.75">
      <c r="B35" s="34">
        <v>29</v>
      </c>
      <c r="C35" s="33" t="s">
        <v>263</v>
      </c>
      <c r="D35" s="33"/>
      <c r="E35" s="34" t="s">
        <v>412</v>
      </c>
      <c r="F35" s="33" t="s">
        <v>425</v>
      </c>
      <c r="G35" s="34"/>
    </row>
    <row r="36" spans="2:7" ht="12.75">
      <c r="B36" s="34">
        <v>21</v>
      </c>
      <c r="C36" s="136" t="s">
        <v>280</v>
      </c>
      <c r="D36" s="34"/>
      <c r="E36" s="34"/>
      <c r="F36" s="136" t="s">
        <v>281</v>
      </c>
      <c r="G36" s="34"/>
    </row>
    <row r="37" spans="2:7" ht="12.75">
      <c r="B37" s="33"/>
      <c r="C37" s="33"/>
      <c r="D37" s="33"/>
      <c r="E37" s="33"/>
      <c r="F37" s="33"/>
      <c r="G37" s="34" t="s">
        <v>269</v>
      </c>
    </row>
    <row r="38" ht="12.75">
      <c r="C38" s="37"/>
    </row>
    <row r="39" ht="12.75">
      <c r="C39" s="38" t="s">
        <v>270</v>
      </c>
    </row>
  </sheetData>
  <printOptions/>
  <pageMargins left="0.35" right="0.75" top="0.22" bottom="0.29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28"/>
  <sheetViews>
    <sheetView workbookViewId="0" topLeftCell="A1">
      <selection activeCell="F10" sqref="F10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3" width="17.7109375" style="0" customWidth="1"/>
    <col min="4" max="4" width="4.7109375" style="0" customWidth="1"/>
    <col min="5" max="5" width="24.7109375" style="0" customWidth="1"/>
    <col min="6" max="6" width="55.7109375" style="0" customWidth="1"/>
    <col min="7" max="7" width="16.7109375" style="0" customWidth="1"/>
    <col min="8" max="8" width="8.7109375" style="0" customWidth="1"/>
    <col min="9" max="16384" width="11.421875" style="0" customWidth="1"/>
  </cols>
  <sheetData>
    <row r="3" spans="3:6" ht="15.75">
      <c r="C3" t="s">
        <v>453</v>
      </c>
      <c r="F3" s="68">
        <v>39228</v>
      </c>
    </row>
    <row r="5" spans="2:8" ht="12.75">
      <c r="B5" s="31" t="s">
        <v>252</v>
      </c>
      <c r="C5" s="32" t="s">
        <v>253</v>
      </c>
      <c r="D5" s="32" t="s">
        <v>254</v>
      </c>
      <c r="E5" s="32" t="s">
        <v>255</v>
      </c>
      <c r="F5" s="32" t="s">
        <v>256</v>
      </c>
      <c r="G5" s="32" t="s">
        <v>257</v>
      </c>
      <c r="H5" s="32" t="s">
        <v>258</v>
      </c>
    </row>
    <row r="6" spans="2:8" ht="12.75">
      <c r="B6" s="34">
        <v>1</v>
      </c>
      <c r="C6" s="33" t="s">
        <v>267</v>
      </c>
      <c r="D6" s="34"/>
      <c r="E6" s="34" t="s">
        <v>434</v>
      </c>
      <c r="F6" s="33"/>
      <c r="G6" s="34"/>
      <c r="H6" s="35" t="s">
        <v>259</v>
      </c>
    </row>
    <row r="7" spans="2:8" ht="12.75">
      <c r="B7" s="34">
        <v>2</v>
      </c>
      <c r="C7" s="33" t="s">
        <v>273</v>
      </c>
      <c r="D7" s="34"/>
      <c r="E7" s="34" t="s">
        <v>450</v>
      </c>
      <c r="F7" s="33"/>
      <c r="G7" s="34"/>
      <c r="H7" s="35" t="s">
        <v>451</v>
      </c>
    </row>
    <row r="8" spans="2:8" ht="12.75">
      <c r="B8" s="34">
        <v>3</v>
      </c>
      <c r="C8" s="33" t="s">
        <v>266</v>
      </c>
      <c r="D8" s="34"/>
      <c r="E8" s="34" t="s">
        <v>450</v>
      </c>
      <c r="F8" s="33"/>
      <c r="G8" s="34"/>
      <c r="H8" s="35"/>
    </row>
    <row r="9" spans="2:8" ht="12.75">
      <c r="B9" s="34">
        <v>4</v>
      </c>
      <c r="C9" s="33" t="s">
        <v>282</v>
      </c>
      <c r="D9" s="34"/>
      <c r="E9" s="34" t="s">
        <v>434</v>
      </c>
      <c r="F9" s="33"/>
      <c r="G9" s="34"/>
      <c r="H9" s="35"/>
    </row>
    <row r="10" spans="2:8" ht="12.75">
      <c r="B10" s="34">
        <v>5</v>
      </c>
      <c r="C10" s="33" t="s">
        <v>264</v>
      </c>
      <c r="D10" s="34"/>
      <c r="E10" s="34" t="s">
        <v>416</v>
      </c>
      <c r="F10" s="33" t="s">
        <v>285</v>
      </c>
      <c r="G10" s="34"/>
      <c r="H10" s="34"/>
    </row>
    <row r="11" spans="2:8" ht="12.75">
      <c r="B11" s="34">
        <v>6</v>
      </c>
      <c r="C11" s="33" t="s">
        <v>265</v>
      </c>
      <c r="D11" s="34"/>
      <c r="E11" s="34" t="s">
        <v>416</v>
      </c>
      <c r="F11" s="33" t="s">
        <v>286</v>
      </c>
      <c r="G11" s="34"/>
      <c r="H11" s="34"/>
    </row>
    <row r="12" spans="2:8" ht="12.75">
      <c r="B12" s="34">
        <v>7</v>
      </c>
      <c r="C12" s="33" t="s">
        <v>260</v>
      </c>
      <c r="D12" s="34"/>
      <c r="E12" s="34" t="s">
        <v>381</v>
      </c>
      <c r="F12" s="33" t="s">
        <v>452</v>
      </c>
      <c r="G12" s="34"/>
      <c r="H12" s="34"/>
    </row>
    <row r="13" spans="2:8" ht="12.75">
      <c r="B13" s="34">
        <v>8</v>
      </c>
      <c r="C13" s="33" t="s">
        <v>261</v>
      </c>
      <c r="D13" s="34"/>
      <c r="E13" s="34" t="s">
        <v>381</v>
      </c>
      <c r="F13" s="33" t="s">
        <v>452</v>
      </c>
      <c r="G13" s="34"/>
      <c r="H13" s="34"/>
    </row>
    <row r="14" spans="2:8" ht="12.75">
      <c r="B14" s="34">
        <v>9</v>
      </c>
      <c r="C14" s="33" t="s">
        <v>262</v>
      </c>
      <c r="D14" s="34"/>
      <c r="E14" s="34" t="s">
        <v>381</v>
      </c>
      <c r="F14" s="33" t="s">
        <v>452</v>
      </c>
      <c r="G14" s="34"/>
      <c r="H14" s="34"/>
    </row>
    <row r="15" spans="2:8" ht="12.75">
      <c r="B15" s="34">
        <v>10</v>
      </c>
      <c r="C15" s="33" t="s">
        <v>263</v>
      </c>
      <c r="D15" s="34"/>
      <c r="E15" s="34" t="s">
        <v>381</v>
      </c>
      <c r="F15" s="33" t="s">
        <v>452</v>
      </c>
      <c r="G15" s="34"/>
      <c r="H15" s="34"/>
    </row>
    <row r="16" spans="2:8" ht="12.75">
      <c r="B16" s="34">
        <v>11</v>
      </c>
      <c r="C16" s="33"/>
      <c r="D16" s="34"/>
      <c r="E16" s="34"/>
      <c r="F16" s="33"/>
      <c r="G16" s="34"/>
      <c r="H16" s="34"/>
    </row>
    <row r="17" spans="2:8" ht="12.75">
      <c r="B17" s="34">
        <v>12</v>
      </c>
      <c r="C17" s="33" t="s">
        <v>260</v>
      </c>
      <c r="D17" s="33"/>
      <c r="E17" s="34" t="s">
        <v>435</v>
      </c>
      <c r="F17" s="33"/>
      <c r="G17" s="34" t="s">
        <v>269</v>
      </c>
      <c r="H17" s="34"/>
    </row>
    <row r="18" spans="2:8" ht="12.75">
      <c r="B18" s="34">
        <v>13</v>
      </c>
      <c r="C18" s="33" t="s">
        <v>261</v>
      </c>
      <c r="D18" s="33"/>
      <c r="E18" s="34" t="s">
        <v>435</v>
      </c>
      <c r="F18" s="33"/>
      <c r="G18" s="34"/>
      <c r="H18" s="34"/>
    </row>
    <row r="19" spans="2:8" ht="12.75">
      <c r="B19" s="34">
        <v>14</v>
      </c>
      <c r="C19" s="33" t="s">
        <v>262</v>
      </c>
      <c r="D19" s="33"/>
      <c r="E19" s="34" t="s">
        <v>435</v>
      </c>
      <c r="F19" s="33"/>
      <c r="G19" s="34"/>
      <c r="H19" s="34"/>
    </row>
    <row r="20" spans="2:8" ht="12.75">
      <c r="B20" s="34">
        <v>15</v>
      </c>
      <c r="C20" s="33" t="s">
        <v>263</v>
      </c>
      <c r="D20" s="33"/>
      <c r="E20" s="34" t="s">
        <v>435</v>
      </c>
      <c r="F20" s="33"/>
      <c r="G20" s="34"/>
      <c r="H20" s="34"/>
    </row>
    <row r="21" spans="2:8" ht="12.75">
      <c r="B21" s="34">
        <v>16</v>
      </c>
      <c r="C21" s="33" t="s">
        <v>287</v>
      </c>
      <c r="D21" s="33"/>
      <c r="E21" s="33"/>
      <c r="F21" s="33"/>
      <c r="G21" s="34"/>
      <c r="H21" s="34"/>
    </row>
    <row r="22" ht="12.75">
      <c r="C22" s="37"/>
    </row>
    <row r="23" ht="12.75">
      <c r="C23" s="38" t="s">
        <v>270</v>
      </c>
    </row>
    <row r="28" ht="12.75">
      <c r="C28" t="s">
        <v>454</v>
      </c>
    </row>
  </sheetData>
  <printOptions/>
  <pageMargins left="0.35" right="0.75" top="0.27" bottom="0.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</cp:lastModifiedBy>
  <cp:lastPrinted>2007-05-26T18:42:23Z</cp:lastPrinted>
  <dcterms:created xsi:type="dcterms:W3CDTF">2006-03-13T00:37:23Z</dcterms:created>
  <dcterms:modified xsi:type="dcterms:W3CDTF">2007-05-27T08:22:55Z</dcterms:modified>
  <cp:category/>
  <cp:version/>
  <cp:contentType/>
  <cp:contentStatus/>
</cp:coreProperties>
</file>